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апрель19" sheetId="1" r:id="rId1"/>
  </sheets>
  <calcPr calcId="125725"/>
</workbook>
</file>

<file path=xl/calcChain.xml><?xml version="1.0" encoding="utf-8"?>
<calcChain xmlns="http://schemas.openxmlformats.org/spreadsheetml/2006/main">
  <c r="Q25" i="1"/>
  <c r="Q27" l="1"/>
  <c r="Q23"/>
  <c r="T54" l="1"/>
  <c r="T53"/>
  <c r="T28"/>
  <c r="T27"/>
  <c r="T26"/>
  <c r="T24"/>
  <c r="T23"/>
  <c r="T22" l="1"/>
  <c r="T21"/>
  <c r="T20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<sst xmlns="http://schemas.openxmlformats.org/spreadsheetml/2006/main" count="159" uniqueCount="100">
  <si>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</si>
  <si>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</si>
  <si>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</si>
  <si>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</si>
  <si>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</si>
  <si>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</si>
  <si>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</si>
  <si>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</si>
  <si>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</si>
  <si>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</si>
  <si>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</si>
  <si>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</si>
  <si>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</si>
  <si>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</si>
  <si>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</si>
  <si>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</si>
  <si>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</si>
  <si>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</si>
  <si>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</si>
  <si>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</si>
  <si>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</si>
  <si>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</si>
  <si>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</si>
  <si>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</si>
  <si>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</si>
  <si>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</si>
  <si>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</si>
  <si>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</si>
  <si>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</si>
  <si>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</si>
  <si>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</si>
  <si>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</si>
  <si>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</si>
  <si>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</si>
  <si>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</si>
  <si>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</si>
  <si>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</si>
  <si>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ООО "СТСК"</t>
  </si>
  <si>
    <t>ООО "Акватика"</t>
  </si>
  <si>
    <t>ООО "Омскгазэксплуатация"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</si>
  <si>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</si>
  <si>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</si>
  <si>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</si>
  <si>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</si>
  <si>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</si>
  <si>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</si>
  <si>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</si>
  <si>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</si>
  <si>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</si>
  <si>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</si>
  <si>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</si>
  <si>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</si>
  <si>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</si>
  <si>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</si>
  <si>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</si>
  <si>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ГСМ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</si>
  <si>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апрель 2019 г.</t>
    </r>
  </si>
  <si>
    <t>канцтовары</t>
  </si>
  <si>
    <t>ИП Соколовский С.П.</t>
  </si>
  <si>
    <t>ПП № 239</t>
  </si>
  <si>
    <t>аренда газопроводов</t>
  </si>
  <si>
    <t>ООО "ГАЗИФИКАЦИЯ"</t>
  </si>
  <si>
    <t>ПП № 244</t>
  </si>
  <si>
    <t>ПП № 245</t>
  </si>
  <si>
    <t>ООО "Юнигаз"</t>
  </si>
  <si>
    <t>ПП № 251</t>
  </si>
  <si>
    <t>ООО "ВТИ-Сервис"</t>
  </si>
  <si>
    <t>ПП № 253</t>
  </si>
  <si>
    <t>вода в кулере</t>
  </si>
  <si>
    <t>ПП № 254</t>
  </si>
  <si>
    <t>газ горючие и снабженческо-сбытовые расходы</t>
  </si>
  <si>
    <t>ООО "Газпром межрегионгаз"</t>
  </si>
  <si>
    <t>ПП № 255</t>
  </si>
  <si>
    <t>объявление в газете</t>
  </si>
  <si>
    <t>ООО "Омский вестник"</t>
  </si>
  <si>
    <t>ПП № 256</t>
  </si>
  <si>
    <t>ПП № 257</t>
  </si>
  <si>
    <t>ООО "Почта России"</t>
  </si>
  <si>
    <t>почтовые услуги</t>
  </si>
  <si>
    <t>ПП № 259-260</t>
  </si>
  <si>
    <t>ПП № 271</t>
  </si>
  <si>
    <t>ПП № 276-276</t>
  </si>
  <si>
    <t>адвокатские услуги</t>
  </si>
  <si>
    <t>Адвокатское бюро Хабарова А.</t>
  </si>
  <si>
    <t>ПП № 282</t>
  </si>
  <si>
    <t>аренда помещения</t>
  </si>
  <si>
    <t>ООО "ХК "Акция"</t>
  </si>
  <si>
    <t>ПП № 284</t>
  </si>
  <si>
    <t>ПП № 285-286</t>
  </si>
  <si>
    <t>ПП № 295</t>
  </si>
  <si>
    <t>ПП № 296</t>
  </si>
  <si>
    <t>ПП № 301</t>
  </si>
  <si>
    <t>ПП № 302</t>
  </si>
  <si>
    <t>ПП № 303</t>
  </si>
  <si>
    <t>шт</t>
  </si>
  <si>
    <t>мес</t>
  </si>
  <si>
    <t>ТО ККМ</t>
  </si>
  <si>
    <t>10 м3</t>
  </si>
  <si>
    <t>см2</t>
  </si>
  <si>
    <t>м2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</si>
</sst>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center" wrapText="1"/>
    </xf>
    <xf numFmtId="43" fontId="3" fillId="0" borderId="1" xfId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4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U7" sqref="U7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56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0" t="s">
        <v>6</v>
      </c>
      <c r="B11" s="30" t="s">
        <v>7</v>
      </c>
      <c r="C11" s="30" t="s">
        <v>8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 t="s">
        <v>9</v>
      </c>
      <c r="Q11" s="30" t="s">
        <v>10</v>
      </c>
      <c r="R11" s="30" t="s">
        <v>11</v>
      </c>
      <c r="S11" s="30" t="s">
        <v>12</v>
      </c>
      <c r="T11" s="30" t="s">
        <v>13</v>
      </c>
      <c r="U11" s="30" t="s">
        <v>14</v>
      </c>
      <c r="V11" s="30" t="s">
        <v>15</v>
      </c>
    </row>
    <row r="12" spans="1:22">
      <c r="A12" s="30"/>
      <c r="B12" s="30"/>
      <c r="C12" s="30" t="s">
        <v>16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 t="s">
        <v>17</v>
      </c>
      <c r="O12" s="30"/>
      <c r="P12" s="30"/>
      <c r="Q12" s="30"/>
      <c r="R12" s="30"/>
      <c r="S12" s="30"/>
      <c r="T12" s="30"/>
      <c r="U12" s="30"/>
      <c r="V12" s="30"/>
    </row>
    <row r="13" spans="1:22">
      <c r="A13" s="30"/>
      <c r="B13" s="30"/>
      <c r="C13" s="30" t="s">
        <v>18</v>
      </c>
      <c r="D13" s="30"/>
      <c r="E13" s="30"/>
      <c r="F13" s="30"/>
      <c r="G13" s="30"/>
      <c r="H13" s="30"/>
      <c r="I13" s="30"/>
      <c r="J13" s="30"/>
      <c r="K13" s="30"/>
      <c r="L13" s="30"/>
      <c r="M13" s="30" t="s">
        <v>19</v>
      </c>
      <c r="N13" s="30"/>
      <c r="O13" s="30"/>
      <c r="P13" s="30"/>
      <c r="Q13" s="30"/>
      <c r="R13" s="30"/>
      <c r="S13" s="30"/>
      <c r="T13" s="30"/>
      <c r="U13" s="30"/>
      <c r="V13" s="30"/>
    </row>
    <row r="14" spans="1:22">
      <c r="A14" s="30"/>
      <c r="B14" s="30"/>
      <c r="C14" s="30" t="s">
        <v>20</v>
      </c>
      <c r="D14" s="30"/>
      <c r="E14" s="30"/>
      <c r="F14" s="30" t="s">
        <v>21</v>
      </c>
      <c r="G14" s="30"/>
      <c r="H14" s="30"/>
      <c r="I14" s="30" t="s">
        <v>22</v>
      </c>
      <c r="J14" s="30"/>
      <c r="K14" s="30" t="s">
        <v>23</v>
      </c>
      <c r="L14" s="30"/>
      <c r="M14" s="30"/>
      <c r="N14" s="30" t="s">
        <v>24</v>
      </c>
      <c r="O14" s="30" t="s">
        <v>25</v>
      </c>
      <c r="P14" s="30"/>
      <c r="Q14" s="30"/>
      <c r="R14" s="30"/>
      <c r="S14" s="30"/>
      <c r="T14" s="30"/>
      <c r="U14" s="30"/>
      <c r="V14" s="30"/>
    </row>
    <row r="15" spans="1:22" ht="63.75">
      <c r="A15" s="30"/>
      <c r="B15" s="3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41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</row>
    <row r="19" spans="1:22" s="1" customFormat="1">
      <c r="A19" s="15" t="s">
        <v>42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5"/>
      <c r="Q19" s="13"/>
      <c r="R19" s="13"/>
      <c r="S19" s="13"/>
      <c r="T19" s="16"/>
      <c r="U19" s="25"/>
      <c r="V19" s="7"/>
    </row>
    <row r="20" spans="1:22" s="1" customFormat="1">
      <c r="A20" s="19">
        <v>2</v>
      </c>
      <c r="B20" s="10">
        <v>43556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 t="s">
        <v>40</v>
      </c>
      <c r="O20" s="6"/>
      <c r="P20" s="22" t="s">
        <v>57</v>
      </c>
      <c r="Q20" s="13" t="s">
        <v>54</v>
      </c>
      <c r="R20" s="13" t="s">
        <v>94</v>
      </c>
      <c r="S20" s="13" t="s">
        <v>54</v>
      </c>
      <c r="T20" s="16">
        <f>27.1688*73%</f>
        <v>19.833224000000001</v>
      </c>
      <c r="U20" s="22" t="s">
        <v>58</v>
      </c>
      <c r="V20" s="13" t="s">
        <v>59</v>
      </c>
    </row>
    <row r="21" spans="1:22" s="1" customFormat="1">
      <c r="A21" s="19">
        <v>3</v>
      </c>
      <c r="B21" s="10">
        <v>43566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40</v>
      </c>
      <c r="O21" s="6"/>
      <c r="P21" s="31" t="s">
        <v>96</v>
      </c>
      <c r="Q21" s="16">
        <v>0.25</v>
      </c>
      <c r="R21" s="13" t="s">
        <v>94</v>
      </c>
      <c r="S21" s="16">
        <v>3</v>
      </c>
      <c r="T21" s="17">
        <f>0.75*73%</f>
        <v>0.54749999999999999</v>
      </c>
      <c r="U21" s="24" t="s">
        <v>66</v>
      </c>
      <c r="V21" s="13" t="s">
        <v>67</v>
      </c>
    </row>
    <row r="22" spans="1:22" s="1" customFormat="1">
      <c r="A22" s="19">
        <v>4</v>
      </c>
      <c r="B22" s="10">
        <v>43566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 t="s">
        <v>40</v>
      </c>
      <c r="O22" s="6"/>
      <c r="P22" s="24" t="s">
        <v>68</v>
      </c>
      <c r="Q22" s="16">
        <v>0.15</v>
      </c>
      <c r="R22" s="13" t="s">
        <v>94</v>
      </c>
      <c r="S22" s="16">
        <v>3</v>
      </c>
      <c r="T22" s="17">
        <f>0.45*73%</f>
        <v>0.32850000000000001</v>
      </c>
      <c r="U22" s="24" t="s">
        <v>38</v>
      </c>
      <c r="V22" s="13" t="s">
        <v>69</v>
      </c>
    </row>
    <row r="23" spans="1:22" s="1" customFormat="1">
      <c r="A23" s="19">
        <v>5</v>
      </c>
      <c r="B23" s="10">
        <v>43567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 t="s">
        <v>40</v>
      </c>
      <c r="O23" s="6"/>
      <c r="P23" s="23" t="s">
        <v>73</v>
      </c>
      <c r="Q23" s="16">
        <f>28/1000</f>
        <v>2.8000000000000001E-2</v>
      </c>
      <c r="R23" s="13" t="s">
        <v>98</v>
      </c>
      <c r="S23" s="16">
        <v>15</v>
      </c>
      <c r="T23" s="17">
        <f>0.504*73%</f>
        <v>0.36791999999999997</v>
      </c>
      <c r="U23" s="24" t="s">
        <v>74</v>
      </c>
      <c r="V23" s="13" t="s">
        <v>75</v>
      </c>
    </row>
    <row r="24" spans="1:22" s="1" customFormat="1">
      <c r="A24" s="19">
        <v>6</v>
      </c>
      <c r="B24" s="10">
        <v>43578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 t="s">
        <v>40</v>
      </c>
      <c r="O24" s="6"/>
      <c r="P24" s="23" t="s">
        <v>78</v>
      </c>
      <c r="Q24" s="16" t="s">
        <v>54</v>
      </c>
      <c r="R24" s="16" t="s">
        <v>54</v>
      </c>
      <c r="S24" s="16" t="s">
        <v>54</v>
      </c>
      <c r="T24" s="17">
        <f>12*73%</f>
        <v>8.76</v>
      </c>
      <c r="U24" s="24" t="s">
        <v>77</v>
      </c>
      <c r="V24" s="13" t="s">
        <v>79</v>
      </c>
    </row>
    <row r="25" spans="1:22" s="1" customFormat="1">
      <c r="A25" s="19">
        <v>7</v>
      </c>
      <c r="B25" s="10">
        <v>43580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 t="s">
        <v>40</v>
      </c>
      <c r="O25" s="6"/>
      <c r="P25" s="23" t="s">
        <v>82</v>
      </c>
      <c r="Q25" s="16">
        <f>T25</f>
        <v>200</v>
      </c>
      <c r="R25" s="13" t="s">
        <v>94</v>
      </c>
      <c r="S25" s="16">
        <v>1</v>
      </c>
      <c r="T25" s="17">
        <v>200</v>
      </c>
      <c r="U25" s="24" t="s">
        <v>83</v>
      </c>
      <c r="V25" s="13" t="s">
        <v>84</v>
      </c>
    </row>
    <row r="26" spans="1:22" s="1" customFormat="1">
      <c r="A26" s="19">
        <v>8</v>
      </c>
      <c r="B26" s="10">
        <v>43581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6" t="s">
        <v>40</v>
      </c>
      <c r="O26" s="21"/>
      <c r="P26" s="23" t="s">
        <v>85</v>
      </c>
      <c r="Q26" s="16">
        <v>0.8</v>
      </c>
      <c r="R26" s="13" t="s">
        <v>99</v>
      </c>
      <c r="S26" s="16">
        <v>126.6</v>
      </c>
      <c r="T26" s="17">
        <f>143.78*73%</f>
        <v>104.9594</v>
      </c>
      <c r="U26" s="24" t="s">
        <v>86</v>
      </c>
      <c r="V26" s="13" t="s">
        <v>87</v>
      </c>
    </row>
    <row r="27" spans="1:22" s="1" customFormat="1">
      <c r="A27" s="19">
        <v>9</v>
      </c>
      <c r="B27" s="10">
        <v>43584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 t="s">
        <v>40</v>
      </c>
      <c r="O27" s="6"/>
      <c r="P27" s="23" t="s">
        <v>73</v>
      </c>
      <c r="Q27" s="16">
        <f>28/1000</f>
        <v>2.8000000000000001E-2</v>
      </c>
      <c r="R27" s="13" t="s">
        <v>98</v>
      </c>
      <c r="S27" s="16">
        <v>15</v>
      </c>
      <c r="T27" s="17">
        <f>0.504*73%</f>
        <v>0.36791999999999997</v>
      </c>
      <c r="U27" s="24" t="s">
        <v>74</v>
      </c>
      <c r="V27" s="13" t="s">
        <v>89</v>
      </c>
    </row>
    <row r="28" spans="1:22" s="1" customFormat="1">
      <c r="A28" s="19">
        <v>10</v>
      </c>
      <c r="B28" s="10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 t="s">
        <v>40</v>
      </c>
      <c r="O28" s="6"/>
      <c r="P28" s="23" t="s">
        <v>68</v>
      </c>
      <c r="Q28" s="16">
        <v>0.15</v>
      </c>
      <c r="R28" s="13" t="s">
        <v>94</v>
      </c>
      <c r="S28" s="16">
        <v>3</v>
      </c>
      <c r="T28" s="17">
        <f>0.45*73%</f>
        <v>0.32850000000000001</v>
      </c>
      <c r="U28" s="24" t="s">
        <v>38</v>
      </c>
      <c r="V28" s="13" t="s">
        <v>91</v>
      </c>
    </row>
    <row r="29" spans="1:22" s="1" customFormat="1">
      <c r="A29" s="15" t="s">
        <v>43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13"/>
      <c r="U29" s="7"/>
      <c r="V29" s="13"/>
    </row>
    <row r="30" spans="1:22" s="1" customFormat="1">
      <c r="A30" s="19">
        <v>11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6">
        <v>0</v>
      </c>
    </row>
    <row r="31" spans="1:22" s="1" customFormat="1">
      <c r="A31" s="15" t="s">
        <v>49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13"/>
    </row>
    <row r="32" spans="1:22" s="1" customFormat="1">
      <c r="A32" s="19">
        <v>12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6">
        <v>0</v>
      </c>
    </row>
    <row r="33" spans="1:22" s="1" customFormat="1">
      <c r="A33" s="15" t="s">
        <v>48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13"/>
    </row>
    <row r="34" spans="1:22" s="1" customFormat="1">
      <c r="A34" s="19">
        <v>13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6">
        <v>0</v>
      </c>
    </row>
    <row r="35" spans="1:22" s="1" customFormat="1">
      <c r="A35" s="15" t="s">
        <v>44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13"/>
    </row>
    <row r="36" spans="1:22" s="1" customFormat="1">
      <c r="A36" s="19">
        <v>14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6">
        <v>0</v>
      </c>
    </row>
    <row r="37" spans="1:22" s="1" customFormat="1">
      <c r="A37" s="15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13"/>
    </row>
    <row r="38" spans="1:22" s="1" customFormat="1">
      <c r="A38" s="19">
        <v>15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6">
        <v>0</v>
      </c>
    </row>
    <row r="39" spans="1:22" s="1" customFormat="1">
      <c r="A39" s="15" t="s">
        <v>50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13"/>
    </row>
    <row r="40" spans="1:22" s="1" customFormat="1">
      <c r="A40" s="19">
        <v>16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6">
        <v>0</v>
      </c>
    </row>
    <row r="41" spans="1:22" s="1" customFormat="1">
      <c r="A41" s="15" t="s">
        <v>46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13"/>
    </row>
    <row r="42" spans="1:22" s="1" customFormat="1">
      <c r="A42" s="19">
        <v>17</v>
      </c>
      <c r="B42" s="10">
        <v>43574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7" t="s">
        <v>40</v>
      </c>
      <c r="O42" s="11"/>
      <c r="P42" s="12" t="s">
        <v>52</v>
      </c>
      <c r="Q42" s="16" t="s">
        <v>54</v>
      </c>
      <c r="R42" s="16" t="s">
        <v>54</v>
      </c>
      <c r="S42" s="16" t="s">
        <v>54</v>
      </c>
      <c r="T42" s="17">
        <v>5052.3609999999999</v>
      </c>
      <c r="U42" s="14" t="s">
        <v>53</v>
      </c>
      <c r="V42" s="13" t="s">
        <v>81</v>
      </c>
    </row>
    <row r="43" spans="1:22" s="1" customFormat="1">
      <c r="A43" s="15" t="s">
        <v>47</v>
      </c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9"/>
      <c r="O43" s="11"/>
      <c r="P43" s="12"/>
      <c r="Q43" s="32"/>
      <c r="R43" s="15"/>
      <c r="S43" s="32"/>
      <c r="T43" s="17"/>
      <c r="U43" s="14"/>
      <c r="V43" s="13"/>
    </row>
    <row r="44" spans="1:22" s="1" customFormat="1">
      <c r="A44" s="19">
        <v>18</v>
      </c>
      <c r="B44" s="10">
        <v>43563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 t="s">
        <v>40</v>
      </c>
      <c r="O44" s="6"/>
      <c r="P44" s="12" t="s">
        <v>60</v>
      </c>
      <c r="Q44" s="16">
        <v>50.392000000000003</v>
      </c>
      <c r="R44" s="13" t="s">
        <v>95</v>
      </c>
      <c r="S44" s="16">
        <v>1</v>
      </c>
      <c r="T44" s="17">
        <v>50.392000000000003</v>
      </c>
      <c r="U44" s="14" t="s">
        <v>61</v>
      </c>
      <c r="V44" s="13" t="s">
        <v>62</v>
      </c>
    </row>
    <row r="45" spans="1:22" s="1" customFormat="1">
      <c r="A45" s="19">
        <v>19</v>
      </c>
      <c r="B45" s="10">
        <v>43563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 t="s">
        <v>40</v>
      </c>
      <c r="O45" s="20"/>
      <c r="P45" s="12" t="s">
        <v>60</v>
      </c>
      <c r="Q45" s="16">
        <v>15.500999999999999</v>
      </c>
      <c r="R45" s="13" t="s">
        <v>95</v>
      </c>
      <c r="S45" s="16">
        <v>1</v>
      </c>
      <c r="T45" s="17">
        <v>15.501860000000001</v>
      </c>
      <c r="U45" s="14" t="s">
        <v>39</v>
      </c>
      <c r="V45" s="13" t="s">
        <v>63</v>
      </c>
    </row>
    <row r="46" spans="1:22" s="1" customFormat="1" ht="38.25">
      <c r="A46" s="19">
        <v>20</v>
      </c>
      <c r="B46" s="10">
        <v>43566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 t="s">
        <v>40</v>
      </c>
      <c r="O46" s="6"/>
      <c r="P46" s="8" t="s">
        <v>70</v>
      </c>
      <c r="Q46" s="16">
        <v>4.1760000000000002</v>
      </c>
      <c r="R46" s="13" t="s">
        <v>97</v>
      </c>
      <c r="S46" s="16">
        <v>29.24</v>
      </c>
      <c r="T46" s="17">
        <v>48.083860000000001</v>
      </c>
      <c r="U46" s="8" t="s">
        <v>71</v>
      </c>
      <c r="V46" s="13" t="s">
        <v>72</v>
      </c>
    </row>
    <row r="47" spans="1:22" s="1" customFormat="1">
      <c r="A47" s="19">
        <v>21</v>
      </c>
      <c r="B47" s="10">
        <v>43567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 t="s">
        <v>40</v>
      </c>
      <c r="O47" s="6"/>
      <c r="P47" s="12" t="s">
        <v>60</v>
      </c>
      <c r="Q47" s="16">
        <v>237.626</v>
      </c>
      <c r="R47" s="13" t="s">
        <v>95</v>
      </c>
      <c r="S47" s="16">
        <v>1</v>
      </c>
      <c r="T47" s="17">
        <v>237.626</v>
      </c>
      <c r="U47" s="14" t="s">
        <v>37</v>
      </c>
      <c r="V47" s="13" t="s">
        <v>76</v>
      </c>
    </row>
    <row r="48" spans="1:22" s="1" customFormat="1">
      <c r="A48" s="19">
        <v>22</v>
      </c>
      <c r="B48" s="10">
        <v>43573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 t="s">
        <v>40</v>
      </c>
      <c r="O48" s="6"/>
      <c r="P48" s="12" t="s">
        <v>60</v>
      </c>
      <c r="Q48" s="16">
        <v>237.626</v>
      </c>
      <c r="R48" s="13" t="s">
        <v>95</v>
      </c>
      <c r="S48" s="16">
        <v>1</v>
      </c>
      <c r="T48" s="17">
        <v>237.626</v>
      </c>
      <c r="U48" s="14" t="s">
        <v>37</v>
      </c>
      <c r="V48" s="13" t="s">
        <v>80</v>
      </c>
    </row>
    <row r="49" spans="1:22" s="1" customFormat="1">
      <c r="A49" s="19">
        <v>23</v>
      </c>
      <c r="B49" s="10">
        <v>43580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7" t="s">
        <v>40</v>
      </c>
      <c r="O49" s="11"/>
      <c r="P49" s="12" t="s">
        <v>60</v>
      </c>
      <c r="Q49" s="16">
        <v>4156.6379999999999</v>
      </c>
      <c r="R49" s="13" t="s">
        <v>95</v>
      </c>
      <c r="S49" s="16">
        <v>1</v>
      </c>
      <c r="T49" s="17">
        <v>4313.277</v>
      </c>
      <c r="U49" s="14" t="s">
        <v>53</v>
      </c>
      <c r="V49" s="13" t="s">
        <v>88</v>
      </c>
    </row>
    <row r="50" spans="1:22" s="1" customFormat="1">
      <c r="A50" s="19">
        <v>24</v>
      </c>
      <c r="B50" s="10">
        <v>43581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29" t="s">
        <v>40</v>
      </c>
      <c r="O50" s="11"/>
      <c r="P50" s="12" t="s">
        <v>60</v>
      </c>
      <c r="Q50" s="16">
        <v>4156.6379999999999</v>
      </c>
      <c r="R50" s="13" t="s">
        <v>95</v>
      </c>
      <c r="S50" s="16">
        <v>1</v>
      </c>
      <c r="T50" s="17">
        <v>1000</v>
      </c>
      <c r="U50" s="14" t="s">
        <v>53</v>
      </c>
      <c r="V50" s="13" t="s">
        <v>90</v>
      </c>
    </row>
    <row r="51" spans="1:22" s="1" customFormat="1">
      <c r="A51" s="19">
        <v>25</v>
      </c>
      <c r="B51" s="10">
        <v>43584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29" t="s">
        <v>40</v>
      </c>
      <c r="O51" s="11"/>
      <c r="P51" s="12" t="s">
        <v>60</v>
      </c>
      <c r="Q51" s="16">
        <v>4156.6379999999999</v>
      </c>
      <c r="R51" s="13" t="s">
        <v>95</v>
      </c>
      <c r="S51" s="16">
        <v>1</v>
      </c>
      <c r="T51" s="17">
        <v>31.715800000000002</v>
      </c>
      <c r="U51" s="14" t="s">
        <v>53</v>
      </c>
      <c r="V51" s="13" t="s">
        <v>92</v>
      </c>
    </row>
    <row r="52" spans="1:22">
      <c r="A52" s="15" t="s">
        <v>51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3"/>
    </row>
    <row r="53" spans="1:22">
      <c r="A53" s="19">
        <v>26</v>
      </c>
      <c r="B53" s="27">
        <v>43564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 t="s">
        <v>40</v>
      </c>
      <c r="O53" s="18">
        <v>0</v>
      </c>
      <c r="P53" s="28" t="s">
        <v>55</v>
      </c>
      <c r="Q53" s="18" t="s">
        <v>54</v>
      </c>
      <c r="R53" s="18" t="s">
        <v>54</v>
      </c>
      <c r="S53" s="18" t="s">
        <v>54</v>
      </c>
      <c r="T53" s="16">
        <f>10*73%</f>
        <v>7.3</v>
      </c>
      <c r="U53" s="28" t="s">
        <v>64</v>
      </c>
      <c r="V53" s="18" t="s">
        <v>65</v>
      </c>
    </row>
    <row r="54" spans="1:22">
      <c r="A54" s="19">
        <v>27</v>
      </c>
      <c r="B54" s="27">
        <v>43565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 t="s">
        <v>40</v>
      </c>
      <c r="O54" s="18">
        <v>0</v>
      </c>
      <c r="P54" s="28" t="s">
        <v>55</v>
      </c>
      <c r="Q54" s="18" t="s">
        <v>54</v>
      </c>
      <c r="R54" s="18" t="s">
        <v>54</v>
      </c>
      <c r="S54" s="18" t="s">
        <v>54</v>
      </c>
      <c r="T54" s="16">
        <f>20*73%</f>
        <v>14.6</v>
      </c>
      <c r="U54" s="28" t="s">
        <v>64</v>
      </c>
      <c r="V54" s="18" t="s">
        <v>93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2019-05-06T04:18:00Z</cp:lastPrinted>
  <dcterms:created xsi:type="dcterms:W3CDTF">2019-02-05T10:47:40Z</dcterms:created>
  <dcterms:modified xsi:type="dcterms:W3CDTF">2019-05-08T05:04:34Z</dcterms:modified>
</cp:coreProperties>
</file>