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апр 2023" sheetId="1" r:id="rId1"/>
  </sheets>
  <calcPr calcId="125725" iterate="1"/>
</workbook>
</file>

<file path=xl/calcChain.xml><?xml version="1.0" encoding="utf-8"?>
<calcChain xmlns="http://schemas.openxmlformats.org/spreadsheetml/2006/main">
  <c r="T25" i="1"/>
  <c r="T24"/>
  <c r="T23"/>
  <c r="T45"/>
  <c r="T43" l="1"/>
  <c r="T22"/>
  <c r="T21"/>
  <c r="T20"/>
  <c r="T41" l="1"/>
  <c r="Q39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2022 года-88%</t>
        </r>
      </text>
    </comment>
  </commentList>
</comments>
</file>

<file path=xl/sharedStrings.xml><?xml version="1.0" encoding="utf-8"?>
<sst xmlns="http://schemas.openxmlformats.org/spreadsheetml/2006/main" count="99" uniqueCount="82">
  <si>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</si>
  <si>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</si>
  <si>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</si>
  <si>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</si>
  <si>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</si>
  <si>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</si>
  <si>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</si>
  <si>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</si>
  <si>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</si>
  <si>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</si>
  <si>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</si>
  <si>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</si>
  <si>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</si>
  <si>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</si>
  <si>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</si>
  <si>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</si>
  <si>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</si>
  <si>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</si>
  <si>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</si>
  <si>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</si>
  <si>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</si>
  <si>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</si>
  <si>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</si>
  <si>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</si>
  <si>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</si>
  <si>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</si>
  <si>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</si>
  <si>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</si>
  <si>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</si>
  <si>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</si>
  <si>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</si>
  <si>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</si>
  <si>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</si>
  <si>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</si>
  <si>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</si>
  <si>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</si>
  <si>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</si>
  <si>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</si>
  <si>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</si>
  <si>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</si>
  <si>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</si>
  <si>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</si>
  <si>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</si>
  <si>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</si>
  <si>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</si>
  <si>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</si>
  <si>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</si>
  <si>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</si>
  <si>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</si>
  <si>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</si>
  <si>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</si>
  <si>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</si>
  <si>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</si>
  <si>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</si>
  <si>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</si>
  <si>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</si>
  <si>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</si>
  <si>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</si>
  <si>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</si>
  <si>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</si>
  <si>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</si>
  <si>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</si>
  <si>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</si>
  <si>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t>ООО "СТСК"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</si>
  <si>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апрель 2023 г.</t>
    </r>
  </si>
  <si>
    <t>ПП 134 от 17.04.2023</t>
  </si>
  <si>
    <t>ПП 121 от 03.04.2023</t>
  </si>
  <si>
    <t>ПП 119 от 03.04.2023</t>
  </si>
  <si>
    <t>ГСМ</t>
  </si>
  <si>
    <t>ООО "Юнигаз"</t>
  </si>
  <si>
    <t>ПП 123 от 12.04.2023</t>
  </si>
  <si>
    <t>ПП 132 от 13.04.2023</t>
  </si>
  <si>
    <t>ПП 133 от 14.04.2023</t>
  </si>
  <si>
    <t>ПП 135 от 18.04.2023</t>
  </si>
  <si>
    <t>ремонт автомобиля</t>
  </si>
  <si>
    <t>ИП Емельянов В.В.</t>
  </si>
  <si>
    <t>ПП 140 от 24.04.2023</t>
  </si>
  <si>
    <t>ПП 148 от 27.04.2023</t>
  </si>
  <si>
    <t>госпошлина</t>
  </si>
  <si>
    <t>УФК по Тульской области</t>
  </si>
  <si>
    <t>ПП 151 от 27.04.2023</t>
  </si>
  <si>
    <t>ПП 152 от 27.04.2023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</si>
</sst>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13" zoomScaleNormal="100" workbookViewId="0">
      <selection activeCell="T45" sqref="T45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3" t="s">
        <v>6</v>
      </c>
      <c r="B11" s="43" t="s">
        <v>7</v>
      </c>
      <c r="C11" s="43" t="s">
        <v>8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 t="s">
        <v>9</v>
      </c>
      <c r="Q11" s="43" t="s">
        <v>10</v>
      </c>
      <c r="R11" s="43" t="s">
        <v>11</v>
      </c>
      <c r="S11" s="43" t="s">
        <v>12</v>
      </c>
      <c r="T11" s="43" t="s">
        <v>13</v>
      </c>
      <c r="U11" s="43" t="s">
        <v>14</v>
      </c>
      <c r="V11" s="43" t="s">
        <v>15</v>
      </c>
    </row>
    <row r="12" spans="1:22">
      <c r="A12" s="43"/>
      <c r="B12" s="43"/>
      <c r="C12" s="43" t="s">
        <v>16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17</v>
      </c>
      <c r="O12" s="43"/>
      <c r="P12" s="43"/>
      <c r="Q12" s="43"/>
      <c r="R12" s="43"/>
      <c r="S12" s="43"/>
      <c r="T12" s="43"/>
      <c r="U12" s="43"/>
      <c r="V12" s="43"/>
    </row>
    <row r="13" spans="1:22">
      <c r="A13" s="43"/>
      <c r="B13" s="43"/>
      <c r="C13" s="43" t="s">
        <v>18</v>
      </c>
      <c r="D13" s="43"/>
      <c r="E13" s="43"/>
      <c r="F13" s="43"/>
      <c r="G13" s="43"/>
      <c r="H13" s="43"/>
      <c r="I13" s="43"/>
      <c r="J13" s="43"/>
      <c r="K13" s="43"/>
      <c r="L13" s="43"/>
      <c r="M13" s="43" t="s">
        <v>19</v>
      </c>
      <c r="N13" s="43"/>
      <c r="O13" s="43"/>
      <c r="P13" s="43"/>
      <c r="Q13" s="43"/>
      <c r="R13" s="43"/>
      <c r="S13" s="43"/>
      <c r="T13" s="43"/>
      <c r="U13" s="43"/>
      <c r="V13" s="43"/>
    </row>
    <row r="14" spans="1:22">
      <c r="A14" s="43"/>
      <c r="B14" s="43"/>
      <c r="C14" s="43" t="s">
        <v>20</v>
      </c>
      <c r="D14" s="43"/>
      <c r="E14" s="43"/>
      <c r="F14" s="43" t="s">
        <v>21</v>
      </c>
      <c r="G14" s="43"/>
      <c r="H14" s="43"/>
      <c r="I14" s="43" t="s">
        <v>22</v>
      </c>
      <c r="J14" s="43"/>
      <c r="K14" s="43" t="s">
        <v>23</v>
      </c>
      <c r="L14" s="43"/>
      <c r="M14" s="43"/>
      <c r="N14" s="43" t="s">
        <v>24</v>
      </c>
      <c r="O14" s="43" t="s">
        <v>25</v>
      </c>
      <c r="P14" s="43"/>
      <c r="Q14" s="43"/>
      <c r="R14" s="43"/>
      <c r="S14" s="43"/>
      <c r="T14" s="43"/>
      <c r="U14" s="43"/>
      <c r="V14" s="43"/>
    </row>
    <row r="15" spans="1:22" ht="63.75">
      <c r="A15" s="43"/>
      <c r="B15" s="43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1</v>
      </c>
      <c r="B20" s="39">
        <v>45029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25" t="s">
        <v>37</v>
      </c>
      <c r="O20" s="37"/>
      <c r="P20" s="27" t="s">
        <v>57</v>
      </c>
      <c r="Q20" s="20">
        <v>0.8</v>
      </c>
      <c r="R20" s="18" t="s">
        <v>58</v>
      </c>
      <c r="S20" s="20">
        <v>91.4</v>
      </c>
      <c r="T20" s="14">
        <f>103.12*88%</f>
        <v>90.74560000000001</v>
      </c>
      <c r="U20" s="11" t="s">
        <v>59</v>
      </c>
      <c r="V20" s="17" t="s">
        <v>71</v>
      </c>
    </row>
    <row r="21" spans="1:22" s="1" customFormat="1" ht="25.5">
      <c r="A21" s="17">
        <v>2</v>
      </c>
      <c r="B21" s="39">
        <v>45030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18" t="s">
        <v>37</v>
      </c>
      <c r="O21" s="33"/>
      <c r="P21" s="10" t="s">
        <v>52</v>
      </c>
      <c r="Q21" s="20">
        <v>3.3000000000000002E-2</v>
      </c>
      <c r="R21" s="18" t="s">
        <v>54</v>
      </c>
      <c r="S21" s="23">
        <v>20</v>
      </c>
      <c r="T21" s="14">
        <f>0.672*88%</f>
        <v>0.59136</v>
      </c>
      <c r="U21" s="7" t="s">
        <v>53</v>
      </c>
      <c r="V21" s="17" t="s">
        <v>72</v>
      </c>
    </row>
    <row r="22" spans="1:22" s="1" customFormat="1" ht="25.5">
      <c r="A22" s="17">
        <v>3</v>
      </c>
      <c r="B22" s="39">
        <v>45033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18" t="s">
        <v>37</v>
      </c>
      <c r="O22" s="38"/>
      <c r="P22" s="27" t="s">
        <v>61</v>
      </c>
      <c r="Q22" s="20">
        <v>15.5</v>
      </c>
      <c r="R22" s="18" t="s">
        <v>49</v>
      </c>
      <c r="S22" s="23">
        <v>1</v>
      </c>
      <c r="T22" s="14">
        <f>Q22*S22*88%</f>
        <v>13.64</v>
      </c>
      <c r="U22" s="11" t="s">
        <v>62</v>
      </c>
      <c r="V22" s="17" t="s">
        <v>65</v>
      </c>
    </row>
    <row r="23" spans="1:22" s="1" customFormat="1">
      <c r="A23" s="17">
        <v>4</v>
      </c>
      <c r="B23" s="39">
        <v>45040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25" t="s">
        <v>37</v>
      </c>
      <c r="O23" s="42"/>
      <c r="P23" s="10" t="s">
        <v>74</v>
      </c>
      <c r="Q23" s="41">
        <v>0</v>
      </c>
      <c r="R23" s="41">
        <v>0</v>
      </c>
      <c r="S23" s="41">
        <v>0</v>
      </c>
      <c r="T23" s="14">
        <f>12.305*88%</f>
        <v>10.8284</v>
      </c>
      <c r="U23" s="7" t="s">
        <v>75</v>
      </c>
      <c r="V23" s="42" t="s">
        <v>76</v>
      </c>
    </row>
    <row r="24" spans="1:22" s="1" customFormat="1">
      <c r="A24" s="17">
        <v>5</v>
      </c>
      <c r="B24" s="39">
        <v>45043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25" t="s">
        <v>37</v>
      </c>
      <c r="O24" s="42"/>
      <c r="P24" s="10" t="s">
        <v>78</v>
      </c>
      <c r="Q24" s="41">
        <v>0</v>
      </c>
      <c r="R24" s="41">
        <v>0</v>
      </c>
      <c r="S24" s="41">
        <v>0</v>
      </c>
      <c r="T24" s="14">
        <f>1*88%</f>
        <v>0.88</v>
      </c>
      <c r="U24" s="7" t="s">
        <v>79</v>
      </c>
      <c r="V24" s="42" t="s">
        <v>80</v>
      </c>
    </row>
    <row r="25" spans="1:22" s="1" customFormat="1">
      <c r="A25" s="17">
        <v>6</v>
      </c>
      <c r="B25" s="39">
        <v>45043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 t="s">
        <v>37</v>
      </c>
      <c r="O25" s="42"/>
      <c r="P25" s="10" t="s">
        <v>78</v>
      </c>
      <c r="Q25" s="41">
        <v>0</v>
      </c>
      <c r="R25" s="41">
        <v>0</v>
      </c>
      <c r="S25" s="41">
        <v>0</v>
      </c>
      <c r="T25" s="14">
        <f>4.13*88%</f>
        <v>3.6343999999999999</v>
      </c>
      <c r="U25" s="7" t="s">
        <v>79</v>
      </c>
      <c r="V25" s="42" t="s">
        <v>81</v>
      </c>
    </row>
    <row r="26" spans="1:22" s="1" customFormat="1" ht="14.25" customHeight="1">
      <c r="A26" s="12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5"/>
      <c r="O26" s="22"/>
      <c r="P26" s="9"/>
      <c r="Q26" s="9"/>
      <c r="R26" s="9"/>
      <c r="S26" s="9"/>
      <c r="T26" s="9"/>
      <c r="U26" s="9"/>
      <c r="V26" s="18"/>
    </row>
    <row r="27" spans="1:22" s="1" customFormat="1" ht="14.25" customHeight="1">
      <c r="A27" s="16">
        <v>7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  <c r="O27" s="28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20">
        <v>0</v>
      </c>
    </row>
    <row r="28" spans="1:22" s="1" customFormat="1" ht="14.25" customHeight="1">
      <c r="A28" s="12" t="s">
        <v>46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30"/>
      <c r="P28" s="6"/>
      <c r="Q28" s="6"/>
      <c r="R28" s="6"/>
      <c r="S28" s="6"/>
      <c r="T28" s="6"/>
      <c r="U28" s="6"/>
      <c r="V28" s="18"/>
    </row>
    <row r="29" spans="1:22" s="1" customFormat="1" ht="14.25" customHeight="1">
      <c r="A29" s="16">
        <v>8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8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20">
        <v>0</v>
      </c>
    </row>
    <row r="30" spans="1:22" s="1" customFormat="1" ht="14.25" customHeight="1">
      <c r="A30" s="12" t="s">
        <v>45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>
      <c r="A32" s="12" t="s">
        <v>41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>
      <c r="A33" s="16">
        <v>10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11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12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13</v>
      </c>
      <c r="B39" s="32">
        <v>45019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6" t="s">
        <v>37</v>
      </c>
      <c r="O39" s="9"/>
      <c r="P39" s="11" t="s">
        <v>55</v>
      </c>
      <c r="Q39" s="20">
        <f>T39</f>
        <v>1035.0323100000001</v>
      </c>
      <c r="R39" s="18" t="s">
        <v>49</v>
      </c>
      <c r="S39" s="23">
        <v>1</v>
      </c>
      <c r="T39" s="34">
        <v>1035.0323100000001</v>
      </c>
      <c r="U39" s="11" t="s">
        <v>56</v>
      </c>
      <c r="V39" s="17" t="s">
        <v>66</v>
      </c>
    </row>
    <row r="40" spans="1:22" s="1" customFormat="1" ht="15.75" customHeight="1">
      <c r="A40" s="12" t="s">
        <v>44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/>
      <c r="O40" s="9"/>
      <c r="P40" s="10"/>
      <c r="Q40" s="13"/>
      <c r="R40" s="12"/>
      <c r="S40" s="13"/>
      <c r="T40" s="14"/>
      <c r="U40" s="11"/>
      <c r="V40" s="19"/>
    </row>
    <row r="41" spans="1:22" s="1" customFormat="1" ht="15.75" customHeight="1">
      <c r="A41" s="16">
        <v>14</v>
      </c>
      <c r="B41" s="32">
        <v>45019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7" t="s">
        <v>50</v>
      </c>
      <c r="Q41" s="34">
        <v>46.923000000000002</v>
      </c>
      <c r="R41" s="15" t="s">
        <v>49</v>
      </c>
      <c r="S41" s="23">
        <v>1</v>
      </c>
      <c r="T41" s="34">
        <f>S41*Q41</f>
        <v>46.923000000000002</v>
      </c>
      <c r="U41" s="11" t="s">
        <v>60</v>
      </c>
      <c r="V41" s="18" t="s">
        <v>67</v>
      </c>
    </row>
    <row r="42" spans="1:22" s="1" customFormat="1" ht="15.75" customHeight="1">
      <c r="A42" s="16">
        <v>15</v>
      </c>
      <c r="B42" s="32">
        <v>45034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50</v>
      </c>
      <c r="Q42" s="15">
        <v>0</v>
      </c>
      <c r="R42" s="15">
        <v>0</v>
      </c>
      <c r="S42" s="15">
        <v>0</v>
      </c>
      <c r="T42" s="14">
        <v>31.587499999999999</v>
      </c>
      <c r="U42" s="11" t="s">
        <v>51</v>
      </c>
      <c r="V42" s="18" t="s">
        <v>73</v>
      </c>
    </row>
    <row r="43" spans="1:22" s="1" customFormat="1" ht="15.75" customHeight="1">
      <c r="A43" s="16">
        <v>16</v>
      </c>
      <c r="B43" s="32">
        <v>45043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7" t="s">
        <v>50</v>
      </c>
      <c r="Q43" s="34">
        <v>237.62603999999999</v>
      </c>
      <c r="R43" s="15" t="s">
        <v>49</v>
      </c>
      <c r="S43" s="23">
        <v>1</v>
      </c>
      <c r="T43" s="14">
        <f>Q43*S43</f>
        <v>237.62603999999999</v>
      </c>
      <c r="U43" s="11" t="s">
        <v>63</v>
      </c>
      <c r="V43" s="18" t="s">
        <v>77</v>
      </c>
    </row>
    <row r="44" spans="1:22">
      <c r="A44" s="12" t="s">
        <v>48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9"/>
      <c r="Q44" s="9"/>
      <c r="R44" s="9"/>
      <c r="S44" s="9"/>
      <c r="T44" s="9"/>
      <c r="U44" s="9"/>
      <c r="V44" s="21"/>
    </row>
    <row r="45" spans="1:22" s="1" customFormat="1">
      <c r="A45" s="16">
        <v>17</v>
      </c>
      <c r="B45" s="32">
        <v>45028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5" t="s">
        <v>37</v>
      </c>
      <c r="O45" s="42"/>
      <c r="P45" s="27" t="s">
        <v>68</v>
      </c>
      <c r="Q45" s="15">
        <v>0</v>
      </c>
      <c r="R45" s="15">
        <v>0</v>
      </c>
      <c r="S45" s="15">
        <v>0</v>
      </c>
      <c r="T45" s="14">
        <f>20*88%</f>
        <v>17.600000000000001</v>
      </c>
      <c r="U45" s="35" t="s">
        <v>69</v>
      </c>
      <c r="V45" s="42" t="s">
        <v>70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2021-07-05T06:15:40Z</cp:lastPrinted>
  <dcterms:created xsi:type="dcterms:W3CDTF">2019-02-05T10:47:40Z</dcterms:created>
  <dcterms:modified xsi:type="dcterms:W3CDTF">2023-05-03T05:41:21Z</dcterms:modified>
</cp:coreProperties>
</file>