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авг20" sheetId="1" r:id="rId1"/>
  </sheets>
  <calcPr calcId="125725"/>
</workbook>
</file>

<file path=xl/calcChain.xml><?xml version="1.0" encoding="utf-8"?>
<calcChain xmlns="http://schemas.openxmlformats.org/spreadsheetml/2006/main">
  <c r="T27" i="1"/>
  <c r="T43"/>
  <c r="T22"/>
  <c r="T20"/>
  <c r="T23" l="1"/>
  <c r="T24"/>
  <c r="T25"/>
  <c r="T46" l="1"/>
  <c r="T21"/>
  <c r="T26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<sst xmlns="http://schemas.openxmlformats.org/spreadsheetml/2006/main" count="113" uniqueCount="85">
  <si>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</si>
  <si>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</si>
  <si>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</si>
  <si>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</si>
  <si>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</si>
  <si>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</si>
  <si>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</si>
  <si>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</si>
  <si>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</si>
  <si>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</si>
  <si>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</si>
  <si>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</si>
  <si>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</si>
  <si>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</si>
  <si>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</si>
  <si>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</si>
  <si>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</si>
  <si>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</si>
  <si>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</si>
  <si>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</si>
  <si>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</si>
  <si>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</si>
  <si>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</si>
  <si>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</si>
  <si>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</si>
  <si>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</si>
  <si>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</si>
  <si>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</si>
  <si>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</si>
  <si>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</si>
  <si>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</si>
  <si>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</si>
  <si>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</si>
  <si>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</si>
  <si>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</si>
  <si>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</si>
  <si>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</si>
  <si>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Омский вестник</t>
  </si>
  <si>
    <t>арендная плата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</si>
  <si>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</si>
  <si>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</si>
  <si>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</si>
  <si>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</si>
  <si>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</si>
  <si>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</si>
  <si>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</si>
  <si>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</si>
  <si>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</si>
  <si>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</si>
  <si>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</si>
  <si>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</si>
  <si>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</si>
  <si>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</si>
  <si>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-</t>
  </si>
  <si>
    <t>мес</t>
  </si>
  <si>
    <t>услуги по размещению объявлений в газете</t>
  </si>
  <si>
    <t>м2/мес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</si>
  <si>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</si>
  <si>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</si>
  <si>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</si>
  <si>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</si>
  <si>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услуги по сопровождению ЭПС</t>
  </si>
  <si>
    <t>АО "Омскгоргаз"</t>
  </si>
  <si>
    <t>вода</t>
  </si>
  <si>
    <t>бут</t>
  </si>
  <si>
    <t>ООО Агропром</t>
  </si>
  <si>
    <t>ООО "СТСК"</t>
  </si>
  <si>
    <t>АО Почта России</t>
  </si>
  <si>
    <t>почтовые услуги</t>
  </si>
  <si>
    <t>ИП Емельянов В.В.</t>
  </si>
  <si>
    <t>ремонт автотраспорта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</si>
  <si>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2020 г.</t>
    </r>
  </si>
  <si>
    <t>ПП 544 от 07.08.20</t>
  </si>
  <si>
    <t>ПП 547 от 12.08.20</t>
  </si>
  <si>
    <t>ПП 558 от 17.08.20</t>
  </si>
  <si>
    <t>ПП 560 от 17.08.20</t>
  </si>
  <si>
    <t>ПП 564 от 19.08.20</t>
  </si>
  <si>
    <t>ПП 565 от 21.08.20</t>
  </si>
  <si>
    <t>ПП 566 от 24.08.20</t>
  </si>
  <si>
    <t>ПП 567 от 24.08.20</t>
  </si>
  <si>
    <t>ПП 568 от 25.08.20</t>
  </si>
  <si>
    <t>ПП 571 от 27.08.20</t>
  </si>
  <si>
    <t>ИП Соколовский С. П.</t>
  </si>
  <si>
    <t>ПП 572 от 27.08.20</t>
  </si>
  <si>
    <t xml:space="preserve">канцтовары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</si>
</sst>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topLeftCell="A13" zoomScaleNormal="100" workbookViewId="0">
      <selection activeCell="A43" sqref="A43:A44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41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33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1" customFormat="1">
      <c r="A19" s="14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4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19">
        <v>2</v>
      </c>
      <c r="B20" s="32">
        <v>44050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4" t="s">
        <v>40</v>
      </c>
      <c r="O20" s="36"/>
      <c r="P20" s="13" t="s">
        <v>68</v>
      </c>
      <c r="Q20" s="36" t="s">
        <v>53</v>
      </c>
      <c r="R20" s="36" t="s">
        <v>53</v>
      </c>
      <c r="S20" s="36" t="s">
        <v>53</v>
      </c>
      <c r="T20" s="17">
        <f>10*85%</f>
        <v>8.5</v>
      </c>
      <c r="U20" s="13" t="s">
        <v>67</v>
      </c>
      <c r="V20" s="38" t="s">
        <v>72</v>
      </c>
    </row>
    <row r="21" spans="1:22" s="1" customFormat="1" ht="25.5">
      <c r="A21" s="19">
        <v>3</v>
      </c>
      <c r="B21" s="32">
        <v>44055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4" t="s">
        <v>40</v>
      </c>
      <c r="O21" s="27"/>
      <c r="P21" s="8" t="s">
        <v>55</v>
      </c>
      <c r="Q21" s="25">
        <v>2.8000000000000001E-2</v>
      </c>
      <c r="R21" s="23" t="s">
        <v>52</v>
      </c>
      <c r="S21" s="28">
        <v>15</v>
      </c>
      <c r="T21" s="17">
        <f>0.504*0.85</f>
        <v>0.4284</v>
      </c>
      <c r="U21" s="13" t="s">
        <v>37</v>
      </c>
      <c r="V21" s="23" t="s">
        <v>73</v>
      </c>
    </row>
    <row r="22" spans="1:22" s="1" customFormat="1">
      <c r="A22" s="19">
        <v>4</v>
      </c>
      <c r="B22" s="32">
        <v>44062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4" t="s">
        <v>40</v>
      </c>
      <c r="O22" s="36"/>
      <c r="P22" s="13" t="s">
        <v>70</v>
      </c>
      <c r="Q22" s="36" t="s">
        <v>53</v>
      </c>
      <c r="R22" s="36" t="s">
        <v>53</v>
      </c>
      <c r="S22" s="36" t="s">
        <v>53</v>
      </c>
      <c r="T22" s="17">
        <f>0.7*85%</f>
        <v>0.59499999999999997</v>
      </c>
      <c r="U22" s="13" t="s">
        <v>69</v>
      </c>
      <c r="V22" s="38" t="s">
        <v>76</v>
      </c>
    </row>
    <row r="23" spans="1:22" s="1" customFormat="1">
      <c r="A23" s="19">
        <v>5</v>
      </c>
      <c r="B23" s="32">
        <v>44064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4" t="s">
        <v>40</v>
      </c>
      <c r="O23" s="20"/>
      <c r="P23" s="11" t="s">
        <v>38</v>
      </c>
      <c r="Q23" s="25">
        <v>126.3</v>
      </c>
      <c r="R23" s="23" t="s">
        <v>56</v>
      </c>
      <c r="S23" s="28">
        <v>1</v>
      </c>
      <c r="T23" s="17">
        <f>143.54*0.85</f>
        <v>122.00899999999999</v>
      </c>
      <c r="U23" s="13" t="s">
        <v>39</v>
      </c>
      <c r="V23" s="23" t="s">
        <v>77</v>
      </c>
    </row>
    <row r="24" spans="1:22" s="1" customFormat="1" ht="25.5">
      <c r="A24" s="19">
        <v>6</v>
      </c>
      <c r="B24" s="32">
        <v>44067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4" t="s">
        <v>40</v>
      </c>
      <c r="O24" s="30"/>
      <c r="P24" s="8" t="s">
        <v>55</v>
      </c>
      <c r="Q24" s="25">
        <v>2.8000000000000001E-2</v>
      </c>
      <c r="R24" s="23" t="s">
        <v>52</v>
      </c>
      <c r="S24" s="28">
        <v>15</v>
      </c>
      <c r="T24" s="17">
        <f>0.504*0.85</f>
        <v>0.4284</v>
      </c>
      <c r="U24" s="13" t="s">
        <v>37</v>
      </c>
      <c r="V24" s="23" t="s">
        <v>78</v>
      </c>
    </row>
    <row r="25" spans="1:22" s="1" customFormat="1">
      <c r="A25" s="19">
        <v>7</v>
      </c>
      <c r="B25" s="32">
        <v>44068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4" t="s">
        <v>40</v>
      </c>
      <c r="O25" s="27"/>
      <c r="P25" s="11" t="s">
        <v>63</v>
      </c>
      <c r="Q25" s="25">
        <v>0.15</v>
      </c>
      <c r="R25" s="23" t="s">
        <v>64</v>
      </c>
      <c r="S25" s="28">
        <v>4</v>
      </c>
      <c r="T25" s="17">
        <f>0.6*85%</f>
        <v>0.51</v>
      </c>
      <c r="U25" s="11" t="s">
        <v>65</v>
      </c>
      <c r="V25" s="23" t="s">
        <v>80</v>
      </c>
    </row>
    <row r="26" spans="1:22" s="1" customFormat="1" ht="25.5">
      <c r="A26" s="19">
        <v>8</v>
      </c>
      <c r="B26" s="32">
        <v>44070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3" t="s">
        <v>40</v>
      </c>
      <c r="O26" s="12"/>
      <c r="P26" s="41" t="s">
        <v>61</v>
      </c>
      <c r="Q26" s="25">
        <v>14.5</v>
      </c>
      <c r="R26" s="23" t="s">
        <v>54</v>
      </c>
      <c r="S26" s="28">
        <v>1</v>
      </c>
      <c r="T26" s="17">
        <f>14.5*85%</f>
        <v>12.324999999999999</v>
      </c>
      <c r="U26" s="13" t="s">
        <v>57</v>
      </c>
      <c r="V26" s="21" t="s">
        <v>81</v>
      </c>
    </row>
    <row r="27" spans="1:22" s="1" customFormat="1">
      <c r="A27" s="19">
        <v>9</v>
      </c>
      <c r="B27" s="32">
        <v>44070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4" t="s">
        <v>40</v>
      </c>
      <c r="O27" s="37"/>
      <c r="P27" s="11" t="s">
        <v>84</v>
      </c>
      <c r="Q27" s="39" t="s">
        <v>53</v>
      </c>
      <c r="R27" s="39" t="s">
        <v>53</v>
      </c>
      <c r="S27" s="39" t="s">
        <v>53</v>
      </c>
      <c r="T27" s="17">
        <f>13.057*85%</f>
        <v>11.09845</v>
      </c>
      <c r="U27" s="11" t="s">
        <v>82</v>
      </c>
      <c r="V27" s="21" t="s">
        <v>83</v>
      </c>
    </row>
    <row r="28" spans="1:22" s="1" customFormat="1">
      <c r="A28" s="14" t="s">
        <v>43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34"/>
      <c r="O28" s="27"/>
      <c r="P28" s="10"/>
      <c r="Q28" s="10"/>
      <c r="R28" s="10"/>
      <c r="S28" s="10"/>
      <c r="T28" s="10"/>
      <c r="U28" s="10"/>
      <c r="V28" s="23"/>
    </row>
    <row r="29" spans="1:22" s="1" customFormat="1">
      <c r="A29" s="19">
        <v>10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33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25">
        <v>0</v>
      </c>
    </row>
    <row r="30" spans="1:22" s="1" customFormat="1">
      <c r="A30" s="14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4"/>
      <c r="O30" s="7"/>
      <c r="P30" s="7"/>
      <c r="Q30" s="7"/>
      <c r="R30" s="7"/>
      <c r="S30" s="7"/>
      <c r="T30" s="7"/>
      <c r="U30" s="7"/>
      <c r="V30" s="23"/>
    </row>
    <row r="31" spans="1:22" s="1" customFormat="1">
      <c r="A31" s="19">
        <v>11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33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25">
        <v>0</v>
      </c>
    </row>
    <row r="32" spans="1:22" s="1" customFormat="1">
      <c r="A32" s="14" t="s">
        <v>48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34"/>
      <c r="O32" s="7"/>
      <c r="P32" s="7"/>
      <c r="Q32" s="7"/>
      <c r="R32" s="7"/>
      <c r="S32" s="7"/>
      <c r="T32" s="7"/>
      <c r="U32" s="7"/>
      <c r="V32" s="23"/>
    </row>
    <row r="33" spans="1:22" s="1" customFormat="1">
      <c r="A33" s="19">
        <v>12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33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25">
        <v>0</v>
      </c>
    </row>
    <row r="34" spans="1:22" s="1" customFormat="1">
      <c r="A34" s="14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4"/>
      <c r="O34" s="7"/>
      <c r="P34" s="7"/>
      <c r="Q34" s="7"/>
      <c r="R34" s="7"/>
      <c r="S34" s="7"/>
      <c r="T34" s="7"/>
      <c r="U34" s="7"/>
      <c r="V34" s="23"/>
    </row>
    <row r="35" spans="1:22" s="1" customFormat="1">
      <c r="A35" s="19">
        <v>13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33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25">
        <v>0</v>
      </c>
    </row>
    <row r="36" spans="1:22" s="1" customFormat="1">
      <c r="A36" s="14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4"/>
      <c r="O36" s="7"/>
      <c r="P36" s="7"/>
      <c r="Q36" s="7"/>
      <c r="R36" s="7"/>
      <c r="S36" s="7"/>
      <c r="T36" s="7"/>
      <c r="U36" s="7"/>
      <c r="V36" s="23"/>
    </row>
    <row r="37" spans="1:22" s="1" customFormat="1">
      <c r="A37" s="19">
        <v>14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33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25">
        <v>0</v>
      </c>
    </row>
    <row r="38" spans="1:22" s="1" customFormat="1">
      <c r="A38" s="14" t="s">
        <v>50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4"/>
      <c r="O38" s="7"/>
      <c r="P38" s="7"/>
      <c r="Q38" s="7"/>
      <c r="R38" s="7"/>
      <c r="S38" s="7"/>
      <c r="T38" s="7"/>
      <c r="U38" s="7"/>
      <c r="V38" s="23"/>
    </row>
    <row r="39" spans="1:22" s="1" customFormat="1">
      <c r="A39" s="19">
        <v>15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33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25">
        <v>0</v>
      </c>
    </row>
    <row r="40" spans="1:22" s="1" customFormat="1">
      <c r="A40" s="14" t="s">
        <v>46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34"/>
      <c r="O40" s="7"/>
      <c r="P40" s="7"/>
      <c r="Q40" s="7"/>
      <c r="R40" s="7"/>
      <c r="S40" s="7"/>
      <c r="T40" s="7"/>
      <c r="U40" s="7"/>
      <c r="V40" s="23"/>
    </row>
    <row r="41" spans="1:22" s="1" customFormat="1">
      <c r="A41" s="19">
        <v>16</v>
      </c>
      <c r="B41" s="31" t="s">
        <v>53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4"/>
      <c r="O41" s="30"/>
      <c r="P41" s="30"/>
      <c r="Q41" s="30"/>
      <c r="R41" s="30"/>
      <c r="S41" s="30"/>
      <c r="T41" s="30"/>
      <c r="U41" s="30"/>
      <c r="V41" s="23"/>
    </row>
    <row r="42" spans="1:22" s="1" customFormat="1">
      <c r="A42" s="14" t="s">
        <v>47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4"/>
      <c r="O42" s="10"/>
      <c r="P42" s="11"/>
      <c r="Q42" s="16"/>
      <c r="R42" s="14"/>
      <c r="S42" s="16"/>
      <c r="T42" s="17"/>
      <c r="U42" s="13"/>
      <c r="V42" s="24"/>
    </row>
    <row r="43" spans="1:22" s="1" customFormat="1">
      <c r="A43" s="19">
        <v>17</v>
      </c>
      <c r="B43" s="32">
        <v>44060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4" t="s">
        <v>40</v>
      </c>
      <c r="O43" s="10"/>
      <c r="P43" s="11" t="s">
        <v>60</v>
      </c>
      <c r="Q43" s="15">
        <v>237.62603999999999</v>
      </c>
      <c r="R43" s="12" t="s">
        <v>54</v>
      </c>
      <c r="S43" s="29">
        <v>1</v>
      </c>
      <c r="T43" s="17">
        <f>Q43*2</f>
        <v>475.25207999999998</v>
      </c>
      <c r="U43" s="13" t="s">
        <v>66</v>
      </c>
      <c r="V43" s="23" t="s">
        <v>74</v>
      </c>
    </row>
    <row r="44" spans="1:22" s="1" customFormat="1">
      <c r="A44" s="19">
        <v>18</v>
      </c>
      <c r="B44" s="32">
        <v>44060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4" t="s">
        <v>40</v>
      </c>
      <c r="O44" s="6"/>
      <c r="P44" s="11" t="s">
        <v>60</v>
      </c>
      <c r="Q44" s="15">
        <v>4156.6385</v>
      </c>
      <c r="R44" s="12" t="s">
        <v>54</v>
      </c>
      <c r="S44" s="29">
        <v>1</v>
      </c>
      <c r="T44" s="17">
        <v>1000</v>
      </c>
      <c r="U44" s="11" t="s">
        <v>62</v>
      </c>
      <c r="V44" s="23" t="s">
        <v>75</v>
      </c>
    </row>
    <row r="45" spans="1:22">
      <c r="A45" s="14" t="s">
        <v>51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5"/>
      <c r="O45" s="10"/>
      <c r="P45" s="10"/>
      <c r="Q45" s="10"/>
      <c r="R45" s="10"/>
      <c r="S45" s="10"/>
      <c r="T45" s="10"/>
      <c r="U45" s="10"/>
      <c r="V45" s="26"/>
    </row>
    <row r="46" spans="1:22" ht="25.5">
      <c r="A46" s="21">
        <v>19</v>
      </c>
      <c r="B46" s="22">
        <v>44067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3" t="s">
        <v>40</v>
      </c>
      <c r="O46" s="18"/>
      <c r="P46" s="8" t="s">
        <v>58</v>
      </c>
      <c r="Q46" s="15" t="s">
        <v>53</v>
      </c>
      <c r="R46" s="12" t="s">
        <v>53</v>
      </c>
      <c r="S46" s="15" t="s">
        <v>53</v>
      </c>
      <c r="T46" s="17">
        <f>20*0.85</f>
        <v>17</v>
      </c>
      <c r="U46" s="13" t="s">
        <v>59</v>
      </c>
      <c r="V46" s="23" t="s">
        <v>79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2020-07-06T05:50:56Z</cp:lastPrinted>
  <dcterms:created xsi:type="dcterms:W3CDTF">2019-02-05T10:47:40Z</dcterms:created>
  <dcterms:modified xsi:type="dcterms:W3CDTF">2020-09-02T10:47:03Z</dcterms:modified>
</cp:coreProperties>
</file>