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декабрь 21" sheetId="1" r:id="rId1"/>
  </sheets>
  <calcPr calcId="125725" refMode="R1C1"/>
</workbook>
</file>

<file path=xl/calcChain.xml><?xml version="1.0" encoding="utf-8"?>
<calcChain xmlns="http://schemas.openxmlformats.org/spreadsheetml/2006/main">
  <c r="T29" i="1"/>
  <c r="T25"/>
  <c r="T32" l="1"/>
  <c r="T31"/>
  <c r="T30"/>
  <c r="T28"/>
  <c r="T27"/>
  <c r="T21" l="1"/>
  <c r="T20"/>
  <c r="Q46" l="1"/>
  <c r="T22"/>
  <c r="T26" l="1"/>
  <c r="T24" l="1"/>
  <c r="T23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2020 года-77%</t>
        </r>
      </text>
    </comment>
  </commentList>
</comments>
</file>

<file path=xl/sharedStrings.xml><?xml version="1.0" encoding="utf-8"?>
<sst xmlns="http://schemas.openxmlformats.org/spreadsheetml/2006/main" count="148" uniqueCount="101">
  <si>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</si>
  <si>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</si>
  <si>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</si>
  <si>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</si>
  <si>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</si>
  <si>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</si>
  <si>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</si>
  <si>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</si>
  <si>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</si>
  <si>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</si>
  <si>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</si>
  <si>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</si>
  <si>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</si>
  <si>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</si>
  <si>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</si>
  <si>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</si>
  <si>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</si>
  <si>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</si>
  <si>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</si>
  <si>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</si>
  <si>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</si>
  <si>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</si>
  <si>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</si>
  <si>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</si>
  <si>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</si>
  <si>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</si>
  <si>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</si>
  <si>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</si>
  <si>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</si>
  <si>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</si>
  <si>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</si>
  <si>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</si>
  <si>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</si>
  <si>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</si>
  <si>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</si>
  <si>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</si>
  <si>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</si>
  <si>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</si>
  <si>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</si>
  <si>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</si>
  <si>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</si>
  <si>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</si>
  <si>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</si>
  <si>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</si>
  <si>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</si>
  <si>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</si>
  <si>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</si>
  <si>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</si>
  <si>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</si>
  <si>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</si>
  <si>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</si>
  <si>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</si>
  <si>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</si>
  <si>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</si>
  <si>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</si>
  <si>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</si>
  <si>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</si>
  <si>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</si>
  <si>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</si>
  <si>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ТО газопроводов</t>
  </si>
  <si>
    <t>ООО "Макта"</t>
  </si>
  <si>
    <t>ООО "Ирина-сервис"</t>
  </si>
  <si>
    <t>арендная плата</t>
  </si>
  <si>
    <t>м2/мес</t>
  </si>
  <si>
    <t>ООО ХК "Акция"</t>
  </si>
  <si>
    <t>вода</t>
  </si>
  <si>
    <t>бут.</t>
  </si>
  <si>
    <t>ООО Агропром</t>
  </si>
  <si>
    <t>восстановление картриджа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</si>
  <si>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декабрь 2021 г.</t>
    </r>
  </si>
  <si>
    <t>ПП 780 от 02.12.2021</t>
  </si>
  <si>
    <t>ООО "КОМУС"</t>
  </si>
  <si>
    <t>ПП 781 от 03.12.2021</t>
  </si>
  <si>
    <t>ПП 2290 от 08.12.2021</t>
  </si>
  <si>
    <t>Газ горючий природный и снабженческо-сбытовые услуги</t>
  </si>
  <si>
    <t>ООО Газпром Межрегионгаз Омск</t>
  </si>
  <si>
    <t>ПП 2291 от 08.12.2021</t>
  </si>
  <si>
    <t>ПП 2292 от 09.12.2021</t>
  </si>
  <si>
    <t>ПП 2295 от 10.12.2021</t>
  </si>
  <si>
    <t>ПП 2305 от 14.12.2021</t>
  </si>
  <si>
    <t>АО Почта России</t>
  </si>
  <si>
    <t>ПП 2304 от 14.12.2021</t>
  </si>
  <si>
    <t>ПП 2307 от 15.12.2021</t>
  </si>
  <si>
    <t>ПП 2310 от 16.12.2021</t>
  </si>
  <si>
    <t>ПП 2310 от 17.12.2021</t>
  </si>
  <si>
    <t>ООО "ДНС Ритейл"</t>
  </si>
  <si>
    <t>ПП 2332 от 21.12.2021</t>
  </si>
  <si>
    <t>ПП 2335 от 21.12.2021</t>
  </si>
  <si>
    <t>ПП 2345 от 29.12.2021</t>
  </si>
  <si>
    <t>АО "Интерфакс"</t>
  </si>
  <si>
    <t>ПП 2346 от 29.12.2021</t>
  </si>
  <si>
    <t>кресло</t>
  </si>
  <si>
    <t>шт</t>
  </si>
  <si>
    <t>программное обеспечение</t>
  </si>
  <si>
    <t>ИП Селиванов А.В.</t>
  </si>
  <si>
    <t>ПП 2293 от 10.12.2021</t>
  </si>
  <si>
    <t>услуги почтовой связи</t>
  </si>
  <si>
    <t>ИП Игишев Е.В.</t>
  </si>
  <si>
    <t>ПП 2330 от 20.12.2021</t>
  </si>
  <si>
    <t>хоз товары</t>
  </si>
  <si>
    <t>размещение информации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</si>
</sst>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2"/>
  <sheetViews>
    <sheetView tabSelected="1" topLeftCell="A10" zoomScaleNormal="100" workbookViewId="0">
      <selection activeCell="I26" sqref="I26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5" t="s">
        <v>6</v>
      </c>
      <c r="B11" s="45" t="s">
        <v>7</v>
      </c>
      <c r="C11" s="45" t="s">
        <v>8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 t="s">
        <v>9</v>
      </c>
      <c r="Q11" s="45" t="s">
        <v>10</v>
      </c>
      <c r="R11" s="45" t="s">
        <v>11</v>
      </c>
      <c r="S11" s="45" t="s">
        <v>12</v>
      </c>
      <c r="T11" s="45" t="s">
        <v>13</v>
      </c>
      <c r="U11" s="45" t="s">
        <v>14</v>
      </c>
      <c r="V11" s="45" t="s">
        <v>15</v>
      </c>
    </row>
    <row r="12" spans="1:22">
      <c r="A12" s="45"/>
      <c r="B12" s="45"/>
      <c r="C12" s="45" t="s">
        <v>16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 t="s">
        <v>17</v>
      </c>
      <c r="O12" s="45"/>
      <c r="P12" s="45"/>
      <c r="Q12" s="45"/>
      <c r="R12" s="45"/>
      <c r="S12" s="45"/>
      <c r="T12" s="45"/>
      <c r="U12" s="45"/>
      <c r="V12" s="45"/>
    </row>
    <row r="13" spans="1:22">
      <c r="A13" s="45"/>
      <c r="B13" s="45"/>
      <c r="C13" s="45" t="s">
        <v>18</v>
      </c>
      <c r="D13" s="45"/>
      <c r="E13" s="45"/>
      <c r="F13" s="45"/>
      <c r="G13" s="45"/>
      <c r="H13" s="45"/>
      <c r="I13" s="45"/>
      <c r="J13" s="45"/>
      <c r="K13" s="45"/>
      <c r="L13" s="45"/>
      <c r="M13" s="45" t="s">
        <v>19</v>
      </c>
      <c r="N13" s="45"/>
      <c r="O13" s="45"/>
      <c r="P13" s="45"/>
      <c r="Q13" s="45"/>
      <c r="R13" s="45"/>
      <c r="S13" s="45"/>
      <c r="T13" s="45"/>
      <c r="U13" s="45"/>
      <c r="V13" s="45"/>
    </row>
    <row r="14" spans="1:22">
      <c r="A14" s="45"/>
      <c r="B14" s="45"/>
      <c r="C14" s="45" t="s">
        <v>20</v>
      </c>
      <c r="D14" s="45"/>
      <c r="E14" s="45"/>
      <c r="F14" s="45" t="s">
        <v>21</v>
      </c>
      <c r="G14" s="45"/>
      <c r="H14" s="45"/>
      <c r="I14" s="45" t="s">
        <v>22</v>
      </c>
      <c r="J14" s="45"/>
      <c r="K14" s="45" t="s">
        <v>23</v>
      </c>
      <c r="L14" s="45"/>
      <c r="M14" s="45"/>
      <c r="N14" s="45" t="s">
        <v>24</v>
      </c>
      <c r="O14" s="45" t="s">
        <v>25</v>
      </c>
      <c r="P14" s="45"/>
      <c r="Q14" s="45"/>
      <c r="R14" s="45"/>
      <c r="S14" s="45"/>
      <c r="T14" s="45"/>
      <c r="U14" s="45"/>
      <c r="V14" s="45"/>
    </row>
    <row r="15" spans="1:22" ht="63.75">
      <c r="A15" s="45"/>
      <c r="B15" s="45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5">
        <v>44532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5" t="s">
        <v>37</v>
      </c>
      <c r="O20" s="39"/>
      <c r="P20" s="11" t="s">
        <v>68</v>
      </c>
      <c r="Q20" s="20" t="s">
        <v>49</v>
      </c>
      <c r="R20" s="20" t="s">
        <v>49</v>
      </c>
      <c r="S20" s="20" t="s">
        <v>49</v>
      </c>
      <c r="T20" s="14">
        <f>11.55*77%</f>
        <v>8.8935000000000013</v>
      </c>
      <c r="U20" s="10" t="s">
        <v>61</v>
      </c>
      <c r="V20" s="17" t="s">
        <v>70</v>
      </c>
    </row>
    <row r="21" spans="1:22" s="1" customFormat="1">
      <c r="A21" s="17">
        <v>3</v>
      </c>
      <c r="B21" s="35">
        <v>44533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25" t="s">
        <v>37</v>
      </c>
      <c r="O21" s="42"/>
      <c r="P21" s="11" t="s">
        <v>91</v>
      </c>
      <c r="Q21" s="20">
        <v>23.337599999999998</v>
      </c>
      <c r="R21" s="18" t="s">
        <v>92</v>
      </c>
      <c r="S21" s="23">
        <v>2</v>
      </c>
      <c r="T21" s="14">
        <f>46.6752*77%</f>
        <v>35.939903999999999</v>
      </c>
      <c r="U21" s="10" t="s">
        <v>71</v>
      </c>
      <c r="V21" s="17" t="s">
        <v>72</v>
      </c>
    </row>
    <row r="22" spans="1:22" s="1" customFormat="1">
      <c r="A22" s="17">
        <v>4</v>
      </c>
      <c r="B22" s="35">
        <v>44538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25" t="s">
        <v>37</v>
      </c>
      <c r="O22" s="40"/>
      <c r="P22" s="10" t="s">
        <v>65</v>
      </c>
      <c r="Q22" s="20">
        <v>0.15</v>
      </c>
      <c r="R22" s="18" t="s">
        <v>66</v>
      </c>
      <c r="S22" s="23">
        <v>4</v>
      </c>
      <c r="T22" s="14">
        <f>0.6*77%</f>
        <v>0.46199999999999997</v>
      </c>
      <c r="U22" s="37" t="s">
        <v>67</v>
      </c>
      <c r="V22" s="17" t="s">
        <v>73</v>
      </c>
    </row>
    <row r="23" spans="1:22" s="1" customFormat="1" ht="25.5">
      <c r="A23" s="17">
        <v>5</v>
      </c>
      <c r="B23" s="33">
        <v>44539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8" t="s">
        <v>37</v>
      </c>
      <c r="O23" s="28"/>
      <c r="P23" s="27" t="s">
        <v>52</v>
      </c>
      <c r="Q23" s="20">
        <v>14.5</v>
      </c>
      <c r="R23" s="18" t="s">
        <v>50</v>
      </c>
      <c r="S23" s="23">
        <v>1</v>
      </c>
      <c r="T23" s="14">
        <f>14.5*77%</f>
        <v>11.165000000000001</v>
      </c>
      <c r="U23" s="11" t="s">
        <v>53</v>
      </c>
      <c r="V23" s="17" t="s">
        <v>77</v>
      </c>
    </row>
    <row r="24" spans="1:22" s="1" customFormat="1" ht="25.5">
      <c r="A24" s="17">
        <v>6</v>
      </c>
      <c r="B24" s="33">
        <v>44540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18" t="s">
        <v>37</v>
      </c>
      <c r="O24" s="34"/>
      <c r="P24" s="10" t="s">
        <v>55</v>
      </c>
      <c r="Q24" s="20">
        <v>3.3000000000000002E-2</v>
      </c>
      <c r="R24" s="18" t="s">
        <v>58</v>
      </c>
      <c r="S24" s="23">
        <v>15</v>
      </c>
      <c r="T24" s="14">
        <f>0.504*77%</f>
        <v>0.38808000000000004</v>
      </c>
      <c r="U24" s="7" t="s">
        <v>56</v>
      </c>
      <c r="V24" s="17" t="s">
        <v>78</v>
      </c>
    </row>
    <row r="25" spans="1:22" s="1" customFormat="1">
      <c r="A25" s="17">
        <v>7</v>
      </c>
      <c r="B25" s="33">
        <v>44540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18" t="s">
        <v>37</v>
      </c>
      <c r="O25" s="44"/>
      <c r="P25" s="10" t="s">
        <v>93</v>
      </c>
      <c r="Q25" s="20" t="s">
        <v>49</v>
      </c>
      <c r="R25" s="20" t="s">
        <v>49</v>
      </c>
      <c r="S25" s="20" t="s">
        <v>49</v>
      </c>
      <c r="T25" s="14">
        <f>82.65*77%</f>
        <v>63.640500000000003</v>
      </c>
      <c r="U25" s="7" t="s">
        <v>94</v>
      </c>
      <c r="V25" s="17" t="s">
        <v>95</v>
      </c>
    </row>
    <row r="26" spans="1:22" s="1" customFormat="1">
      <c r="A26" s="17">
        <v>8</v>
      </c>
      <c r="B26" s="35">
        <v>44544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38" t="s">
        <v>37</v>
      </c>
      <c r="O26" s="38"/>
      <c r="P26" s="10" t="s">
        <v>62</v>
      </c>
      <c r="Q26" s="20">
        <v>0.8</v>
      </c>
      <c r="R26" s="18" t="s">
        <v>63</v>
      </c>
      <c r="S26" s="20">
        <v>126.6</v>
      </c>
      <c r="T26" s="14">
        <f>143.7*0.77</f>
        <v>110.64899999999999</v>
      </c>
      <c r="U26" s="11" t="s">
        <v>64</v>
      </c>
      <c r="V26" s="17" t="s">
        <v>79</v>
      </c>
    </row>
    <row r="27" spans="1:22" s="1" customFormat="1">
      <c r="A27" s="17">
        <v>9</v>
      </c>
      <c r="B27" s="35">
        <v>44544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 t="s">
        <v>37</v>
      </c>
      <c r="O27" s="42"/>
      <c r="P27" s="11" t="s">
        <v>96</v>
      </c>
      <c r="Q27" s="20" t="s">
        <v>49</v>
      </c>
      <c r="R27" s="20" t="s">
        <v>49</v>
      </c>
      <c r="S27" s="20" t="s">
        <v>49</v>
      </c>
      <c r="T27" s="14">
        <f>5*77%</f>
        <v>3.85</v>
      </c>
      <c r="U27" s="11" t="s">
        <v>80</v>
      </c>
      <c r="V27" s="17" t="s">
        <v>81</v>
      </c>
    </row>
    <row r="28" spans="1:22" s="1" customFormat="1">
      <c r="A28" s="17">
        <v>10</v>
      </c>
      <c r="B28" s="33">
        <v>44545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25" t="s">
        <v>37</v>
      </c>
      <c r="O28" s="42"/>
      <c r="P28" s="11" t="s">
        <v>68</v>
      </c>
      <c r="Q28" s="20">
        <v>1.1000000000000001</v>
      </c>
      <c r="R28" s="18" t="s">
        <v>92</v>
      </c>
      <c r="S28" s="23">
        <v>4</v>
      </c>
      <c r="T28" s="14">
        <f>4.4*77%</f>
        <v>3.3880000000000003</v>
      </c>
      <c r="U28" s="10" t="s">
        <v>61</v>
      </c>
      <c r="V28" s="17" t="s">
        <v>82</v>
      </c>
    </row>
    <row r="29" spans="1:22" s="1" customFormat="1">
      <c r="A29" s="17">
        <v>11</v>
      </c>
      <c r="B29" s="33">
        <v>44550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18" t="s">
        <v>37</v>
      </c>
      <c r="O29" s="44"/>
      <c r="P29" s="11" t="s">
        <v>93</v>
      </c>
      <c r="Q29" s="20" t="s">
        <v>49</v>
      </c>
      <c r="R29" s="20" t="s">
        <v>49</v>
      </c>
      <c r="S29" s="20" t="s">
        <v>49</v>
      </c>
      <c r="T29" s="14">
        <f>67.425*77%</f>
        <v>51.917249999999996</v>
      </c>
      <c r="U29" s="27" t="s">
        <v>97</v>
      </c>
      <c r="V29" s="17" t="s">
        <v>98</v>
      </c>
    </row>
    <row r="30" spans="1:22" s="1" customFormat="1">
      <c r="A30" s="17">
        <v>12</v>
      </c>
      <c r="B30" s="35">
        <v>44551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18" t="s">
        <v>37</v>
      </c>
      <c r="O30" s="9"/>
      <c r="P30" s="46" t="s">
        <v>99</v>
      </c>
      <c r="Q30" s="20" t="s">
        <v>49</v>
      </c>
      <c r="R30" s="20" t="s">
        <v>49</v>
      </c>
      <c r="S30" s="20" t="s">
        <v>49</v>
      </c>
      <c r="T30" s="14">
        <f>26.725*77%</f>
        <v>20.578250000000001</v>
      </c>
      <c r="U30" s="10" t="s">
        <v>85</v>
      </c>
      <c r="V30" s="17" t="s">
        <v>86</v>
      </c>
    </row>
    <row r="31" spans="1:22" s="1" customFormat="1">
      <c r="A31" s="17">
        <v>13</v>
      </c>
      <c r="B31" s="35">
        <v>44559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25" t="s">
        <v>37</v>
      </c>
      <c r="O31" s="43"/>
      <c r="P31" s="11" t="s">
        <v>68</v>
      </c>
      <c r="Q31" s="20" t="s">
        <v>49</v>
      </c>
      <c r="R31" s="20" t="s">
        <v>49</v>
      </c>
      <c r="S31" s="20" t="s">
        <v>49</v>
      </c>
      <c r="T31" s="14">
        <f>3*77%</f>
        <v>2.31</v>
      </c>
      <c r="U31" s="10" t="s">
        <v>61</v>
      </c>
      <c r="V31" s="17" t="s">
        <v>88</v>
      </c>
    </row>
    <row r="32" spans="1:22" s="1" customFormat="1">
      <c r="A32" s="17">
        <v>14</v>
      </c>
      <c r="B32" s="35">
        <v>44559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25" t="s">
        <v>37</v>
      </c>
      <c r="O32" s="43"/>
      <c r="P32" s="11" t="s">
        <v>100</v>
      </c>
      <c r="Q32" s="20" t="s">
        <v>49</v>
      </c>
      <c r="R32" s="20" t="s">
        <v>49</v>
      </c>
      <c r="S32" s="20" t="s">
        <v>49</v>
      </c>
      <c r="T32" s="14">
        <f>0.90251*77%</f>
        <v>0.69493270000000007</v>
      </c>
      <c r="U32" s="11" t="s">
        <v>89</v>
      </c>
      <c r="V32" s="17" t="s">
        <v>90</v>
      </c>
    </row>
    <row r="33" spans="1:22" s="1" customFormat="1" ht="14.25" customHeight="1">
      <c r="A33" s="12" t="s">
        <v>40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25"/>
      <c r="O33" s="22"/>
      <c r="P33" s="9"/>
      <c r="Q33" s="9"/>
      <c r="R33" s="9"/>
      <c r="S33" s="9"/>
      <c r="T33" s="9"/>
      <c r="U33" s="9"/>
      <c r="V33" s="18"/>
    </row>
    <row r="34" spans="1:22" s="1" customFormat="1" ht="14.25" customHeight="1">
      <c r="A34" s="16">
        <v>15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v>0</v>
      </c>
      <c r="O34" s="29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 ht="14.25" customHeight="1">
      <c r="A35" s="12" t="s">
        <v>46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2"/>
      <c r="O35" s="31"/>
      <c r="P35" s="6"/>
      <c r="Q35" s="6"/>
      <c r="R35" s="6"/>
      <c r="S35" s="6"/>
      <c r="T35" s="6"/>
      <c r="U35" s="6"/>
      <c r="V35" s="18"/>
    </row>
    <row r="36" spans="1:22" s="1" customFormat="1" ht="14.25" customHeight="1">
      <c r="A36" s="16">
        <v>16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 ht="14.25" customHeight="1">
      <c r="A37" s="12" t="s">
        <v>45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2"/>
      <c r="O37" s="31"/>
      <c r="P37" s="6"/>
      <c r="Q37" s="6"/>
      <c r="R37" s="6"/>
      <c r="S37" s="6"/>
      <c r="T37" s="6"/>
      <c r="U37" s="6"/>
      <c r="V37" s="18"/>
    </row>
    <row r="38" spans="1:22" s="1" customFormat="1" ht="14.25" customHeight="1">
      <c r="A38" s="16">
        <v>17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30">
        <v>0</v>
      </c>
      <c r="O38" s="29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41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  <c r="O39" s="31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18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30">
        <v>0</v>
      </c>
      <c r="O40" s="29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20">
        <v>0</v>
      </c>
    </row>
    <row r="41" spans="1:22" s="1" customFormat="1">
      <c r="A41" s="12" t="s">
        <v>42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2"/>
      <c r="O41" s="31"/>
      <c r="P41" s="6"/>
      <c r="Q41" s="6"/>
      <c r="R41" s="6"/>
      <c r="S41" s="6"/>
      <c r="T41" s="6"/>
      <c r="U41" s="6"/>
      <c r="V41" s="18"/>
    </row>
    <row r="42" spans="1:22" s="1" customFormat="1">
      <c r="A42" s="16">
        <v>19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0">
        <v>0</v>
      </c>
      <c r="O42" s="29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20">
        <v>0</v>
      </c>
    </row>
    <row r="43" spans="1:22" s="1" customFormat="1">
      <c r="A43" s="12" t="s">
        <v>47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2"/>
      <c r="O43" s="31"/>
      <c r="P43" s="6"/>
      <c r="Q43" s="6"/>
      <c r="R43" s="6"/>
      <c r="S43" s="6"/>
      <c r="T43" s="6"/>
      <c r="U43" s="6"/>
      <c r="V43" s="18"/>
    </row>
    <row r="44" spans="1:22" s="1" customFormat="1">
      <c r="A44" s="16">
        <v>20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30">
        <v>0</v>
      </c>
      <c r="O44" s="29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20">
        <v>0</v>
      </c>
    </row>
    <row r="45" spans="1:22" s="1" customFormat="1">
      <c r="A45" s="12" t="s">
        <v>43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  <c r="O45" s="31"/>
      <c r="P45" s="6"/>
      <c r="Q45" s="6"/>
      <c r="R45" s="6"/>
      <c r="S45" s="6"/>
      <c r="T45" s="6"/>
      <c r="U45" s="6"/>
      <c r="V45" s="18"/>
    </row>
    <row r="46" spans="1:22" s="1" customFormat="1">
      <c r="A46" s="16">
        <v>21</v>
      </c>
      <c r="B46" s="33">
        <v>44546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8" t="s">
        <v>37</v>
      </c>
      <c r="O46" s="9"/>
      <c r="P46" s="11" t="s">
        <v>59</v>
      </c>
      <c r="Q46" s="20">
        <f>T46</f>
        <v>978.52652</v>
      </c>
      <c r="R46" s="18" t="s">
        <v>50</v>
      </c>
      <c r="S46" s="23">
        <v>1</v>
      </c>
      <c r="T46" s="36">
        <v>978.52652</v>
      </c>
      <c r="U46" s="11" t="s">
        <v>60</v>
      </c>
      <c r="V46" s="17" t="s">
        <v>83</v>
      </c>
    </row>
    <row r="47" spans="1:22" s="1" customFormat="1" ht="15.75" customHeight="1">
      <c r="A47" s="12" t="s">
        <v>44</v>
      </c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5"/>
      <c r="O47" s="9"/>
      <c r="P47" s="10"/>
      <c r="Q47" s="13"/>
      <c r="R47" s="12"/>
      <c r="S47" s="13"/>
      <c r="T47" s="14"/>
      <c r="U47" s="11"/>
      <c r="V47" s="19"/>
    </row>
    <row r="48" spans="1:22" s="1" customFormat="1" ht="45.75" customHeight="1">
      <c r="A48" s="17">
        <v>22</v>
      </c>
      <c r="B48" s="33">
        <v>44538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5" t="s">
        <v>37</v>
      </c>
      <c r="O48" s="9"/>
      <c r="P48" s="27" t="s">
        <v>74</v>
      </c>
      <c r="Q48" s="14">
        <v>0</v>
      </c>
      <c r="R48" s="14" t="s">
        <v>49</v>
      </c>
      <c r="S48" s="14">
        <v>0</v>
      </c>
      <c r="T48" s="14">
        <v>8.8318899999999996</v>
      </c>
      <c r="U48" s="7" t="s">
        <v>75</v>
      </c>
      <c r="V48" s="17" t="s">
        <v>76</v>
      </c>
    </row>
    <row r="49" spans="1:22" s="1" customFormat="1" ht="15.75" customHeight="1">
      <c r="A49" s="16">
        <v>23</v>
      </c>
      <c r="B49" s="33">
        <v>44547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5" t="s">
        <v>37</v>
      </c>
      <c r="O49" s="9"/>
      <c r="P49" s="7" t="s">
        <v>51</v>
      </c>
      <c r="Q49" s="36">
        <v>46.923000000000002</v>
      </c>
      <c r="R49" s="15" t="s">
        <v>50</v>
      </c>
      <c r="S49" s="23">
        <v>1</v>
      </c>
      <c r="T49" s="36">
        <v>46.92342</v>
      </c>
      <c r="U49" s="11" t="s">
        <v>57</v>
      </c>
      <c r="V49" s="18" t="s">
        <v>84</v>
      </c>
    </row>
    <row r="50" spans="1:22" s="1" customFormat="1" ht="15.75" customHeight="1">
      <c r="A50" s="16">
        <v>24</v>
      </c>
      <c r="B50" s="33">
        <v>44551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5" t="s">
        <v>37</v>
      </c>
      <c r="O50" s="9"/>
      <c r="P50" s="7" t="s">
        <v>51</v>
      </c>
      <c r="Q50" s="15">
        <v>0</v>
      </c>
      <c r="R50" s="15">
        <v>0</v>
      </c>
      <c r="S50" s="15">
        <v>0</v>
      </c>
      <c r="T50" s="14">
        <v>130.10065</v>
      </c>
      <c r="U50" s="11" t="s">
        <v>54</v>
      </c>
      <c r="V50" s="18" t="s">
        <v>87</v>
      </c>
    </row>
    <row r="51" spans="1:22">
      <c r="A51" s="12" t="s">
        <v>48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26"/>
      <c r="O51" s="9"/>
      <c r="P51" s="9"/>
      <c r="Q51" s="9"/>
      <c r="R51" s="9"/>
      <c r="S51" s="9"/>
      <c r="T51" s="9"/>
      <c r="U51" s="9"/>
      <c r="V51" s="21"/>
    </row>
    <row r="52" spans="1:22">
      <c r="A52" s="17">
        <v>25</v>
      </c>
      <c r="B52" s="33"/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4" t="s">
        <v>37</v>
      </c>
      <c r="O52" s="29">
        <v>0</v>
      </c>
      <c r="P52" s="7"/>
      <c r="Q52" s="15"/>
      <c r="R52" s="15"/>
      <c r="S52" s="15"/>
      <c r="T52" s="36"/>
      <c r="U52" s="11"/>
      <c r="V52" s="20"/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2022-01-11T05:56:17Z</dcterms:modified>
</cp:coreProperties>
</file>