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фев 2024" sheetId="1" r:id="rId1"/>
  </sheets>
  <calcPr calcId="125725" iterate="1"/>
</workbook>
</file>

<file path=xl/calcChain.xml><?xml version="1.0" encoding="utf-8"?>
<calcChain xmlns="http://schemas.openxmlformats.org/spreadsheetml/2006/main">
  <c r="T24" i="1"/>
  <c r="T23" l="1"/>
  <c r="T21"/>
  <c r="T22"/>
  <c r="T20"/>
  <c r="T41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<sst xmlns="http://schemas.openxmlformats.org/spreadsheetml/2006/main" count="100" uniqueCount="77">
  <si>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</si>
  <si>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</si>
  <si>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</si>
  <si>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</si>
  <si>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</si>
  <si>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</si>
  <si>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</si>
  <si>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</si>
  <si>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</si>
  <si>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</si>
  <si>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</si>
  <si>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</si>
  <si>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</si>
  <si>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</si>
  <si>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</si>
  <si>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</si>
  <si>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</si>
  <si>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</si>
  <si>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</si>
  <si>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</si>
  <si>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</si>
  <si>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</si>
  <si>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</si>
  <si>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</si>
  <si>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</si>
  <si>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</si>
  <si>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</si>
  <si>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</si>
  <si>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</si>
  <si>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</si>
  <si>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</si>
  <si>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</si>
  <si>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</si>
  <si>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</si>
  <si>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</si>
  <si>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</si>
  <si>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</si>
  <si>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</si>
  <si>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</si>
  <si>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</si>
  <si>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</si>
  <si>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</si>
  <si>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</si>
  <si>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</si>
  <si>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</si>
  <si>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</si>
  <si>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</si>
  <si>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</si>
  <si>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</si>
  <si>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</si>
  <si>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</si>
  <si>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</si>
  <si>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</si>
  <si>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</si>
  <si>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</si>
  <si>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</si>
  <si>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Калинин С.П.</t>
  </si>
  <si>
    <t>ТО газопроводов</t>
  </si>
  <si>
    <t>ООО "ПЛАЗМА"</t>
  </si>
  <si>
    <t>-</t>
  </si>
  <si>
    <t>от 08.12.2022 N 960/22</t>
  </si>
  <si>
    <t>канцтовары</t>
  </si>
  <si>
    <t>ИП Соколовский С.П.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</si>
  <si>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2024 г.</t>
    </r>
  </si>
  <si>
    <t>ПП 45 от 08.02.2024</t>
  </si>
  <si>
    <t>ПП 44 от 08.02.2024</t>
  </si>
  <si>
    <t>ПП 55 от 13.02.2024</t>
  </si>
  <si>
    <t>ПП 58 от 20.02.2024</t>
  </si>
  <si>
    <t>право использования программы, абонентское обслуживание ключа ЭЦП</t>
  </si>
  <si>
    <t>ООО СЕРТУМ-ПРО</t>
  </si>
  <si>
    <t>ПП 57 от 20.02.2024</t>
  </si>
  <si>
    <t>ПП 74 от 28.02.2024</t>
  </si>
  <si>
    <t>ПП 75 от 28.02.2024</t>
  </si>
  <si>
    <t>ПП 76 от 28.02.2024</t>
  </si>
  <si>
    <t>госпошлина</t>
  </si>
  <si>
    <t>ФНС России</t>
  </si>
  <si>
    <t>ПП 62 от 26.02.2024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</si>
</sst>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22" zoomScaleNormal="100" workbookViewId="0">
      <selection activeCell="C55" sqref="C5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60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5</v>
      </c>
      <c r="B11" s="44" t="s">
        <v>6</v>
      </c>
      <c r="C11" s="44" t="s">
        <v>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8</v>
      </c>
      <c r="Q11" s="44" t="s">
        <v>9</v>
      </c>
      <c r="R11" s="44" t="s">
        <v>10</v>
      </c>
      <c r="S11" s="44" t="s">
        <v>11</v>
      </c>
      <c r="T11" s="45" t="s">
        <v>12</v>
      </c>
      <c r="U11" s="44" t="s">
        <v>13</v>
      </c>
      <c r="V11" s="44" t="s">
        <v>14</v>
      </c>
    </row>
    <row r="12" spans="1:22">
      <c r="A12" s="44"/>
      <c r="B12" s="44"/>
      <c r="C12" s="44" t="s">
        <v>15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16</v>
      </c>
      <c r="O12" s="44"/>
      <c r="P12" s="44"/>
      <c r="Q12" s="44"/>
      <c r="R12" s="44"/>
      <c r="S12" s="44"/>
      <c r="T12" s="45"/>
      <c r="U12" s="44"/>
      <c r="V12" s="44"/>
    </row>
    <row r="13" spans="1:22">
      <c r="A13" s="44"/>
      <c r="B13" s="44"/>
      <c r="C13" s="44" t="s">
        <v>17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18</v>
      </c>
      <c r="N13" s="44"/>
      <c r="O13" s="44"/>
      <c r="P13" s="44"/>
      <c r="Q13" s="44"/>
      <c r="R13" s="44"/>
      <c r="S13" s="44"/>
      <c r="T13" s="45"/>
      <c r="U13" s="44"/>
      <c r="V13" s="44"/>
    </row>
    <row r="14" spans="1:22">
      <c r="A14" s="44"/>
      <c r="B14" s="44"/>
      <c r="C14" s="44" t="s">
        <v>19</v>
      </c>
      <c r="D14" s="44"/>
      <c r="E14" s="44"/>
      <c r="F14" s="44" t="s">
        <v>20</v>
      </c>
      <c r="G14" s="44"/>
      <c r="H14" s="44"/>
      <c r="I14" s="44" t="s">
        <v>21</v>
      </c>
      <c r="J14" s="44"/>
      <c r="K14" s="44" t="s">
        <v>22</v>
      </c>
      <c r="L14" s="44"/>
      <c r="M14" s="44"/>
      <c r="N14" s="44" t="s">
        <v>23</v>
      </c>
      <c r="O14" s="44" t="s">
        <v>24</v>
      </c>
      <c r="P14" s="44"/>
      <c r="Q14" s="44"/>
      <c r="R14" s="44"/>
      <c r="S14" s="44"/>
      <c r="T14" s="45"/>
      <c r="U14" s="44"/>
      <c r="V14" s="44"/>
    </row>
    <row r="15" spans="1:22" ht="63.75">
      <c r="A15" s="44"/>
      <c r="B15" s="44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4"/>
      <c r="N15" s="44"/>
      <c r="O15" s="44"/>
      <c r="P15" s="44"/>
      <c r="Q15" s="44"/>
      <c r="R15" s="44"/>
      <c r="S15" s="44"/>
      <c r="T15" s="45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5">
        <v>45330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36</v>
      </c>
      <c r="O20" s="37"/>
      <c r="P20" s="27" t="s">
        <v>50</v>
      </c>
      <c r="Q20" s="20">
        <v>0.8</v>
      </c>
      <c r="R20" s="18" t="s">
        <v>51</v>
      </c>
      <c r="S20" s="20">
        <v>91.4</v>
      </c>
      <c r="T20" s="14">
        <f>103.12*98%</f>
        <v>101.05760000000001</v>
      </c>
      <c r="U20" s="11" t="s">
        <v>52</v>
      </c>
      <c r="V20" s="17" t="s">
        <v>64</v>
      </c>
    </row>
    <row r="21" spans="1:22" s="1" customFormat="1">
      <c r="A21" s="17">
        <v>3</v>
      </c>
      <c r="B21" s="35">
        <v>45335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5" t="s">
        <v>36</v>
      </c>
      <c r="O21" s="40"/>
      <c r="P21" s="27" t="s">
        <v>61</v>
      </c>
      <c r="Q21" s="20" t="s">
        <v>59</v>
      </c>
      <c r="R21" s="20" t="s">
        <v>59</v>
      </c>
      <c r="S21" s="20" t="s">
        <v>59</v>
      </c>
      <c r="T21" s="14">
        <f>4.955*98%</f>
        <v>4.8559000000000001</v>
      </c>
      <c r="U21" s="11" t="s">
        <v>62</v>
      </c>
      <c r="V21" s="17" t="s">
        <v>66</v>
      </c>
    </row>
    <row r="22" spans="1:22" s="1" customFormat="1" ht="25.5">
      <c r="A22" s="17">
        <v>4</v>
      </c>
      <c r="B22" s="35">
        <v>45342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36</v>
      </c>
      <c r="O22" s="34"/>
      <c r="P22" s="27" t="s">
        <v>54</v>
      </c>
      <c r="Q22" s="20">
        <v>15.5</v>
      </c>
      <c r="R22" s="18" t="s">
        <v>48</v>
      </c>
      <c r="S22" s="23">
        <v>1</v>
      </c>
      <c r="T22" s="14">
        <f>Q22*S22*98%</f>
        <v>15.19</v>
      </c>
      <c r="U22" s="11" t="s">
        <v>55</v>
      </c>
      <c r="V22" s="17" t="s">
        <v>67</v>
      </c>
    </row>
    <row r="23" spans="1:22" s="1" customFormat="1" ht="47.25" customHeight="1">
      <c r="A23" s="17">
        <v>5</v>
      </c>
      <c r="B23" s="35">
        <v>45342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36</v>
      </c>
      <c r="O23" s="41"/>
      <c r="P23" s="27" t="s">
        <v>68</v>
      </c>
      <c r="Q23" s="20" t="s">
        <v>59</v>
      </c>
      <c r="R23" s="20" t="s">
        <v>59</v>
      </c>
      <c r="S23" s="20" t="s">
        <v>59</v>
      </c>
      <c r="T23" s="14">
        <f>4.75*98%</f>
        <v>4.6550000000000002</v>
      </c>
      <c r="U23" s="11" t="s">
        <v>69</v>
      </c>
      <c r="V23" s="17" t="s">
        <v>70</v>
      </c>
    </row>
    <row r="24" spans="1:22" s="1" customFormat="1">
      <c r="A24" s="17">
        <v>6</v>
      </c>
      <c r="B24" s="35">
        <v>45348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5" t="s">
        <v>36</v>
      </c>
      <c r="O24" s="43"/>
      <c r="P24" s="27" t="s">
        <v>74</v>
      </c>
      <c r="Q24" s="20" t="s">
        <v>59</v>
      </c>
      <c r="R24" s="18" t="s">
        <v>59</v>
      </c>
      <c r="S24" s="20" t="s">
        <v>59</v>
      </c>
      <c r="T24" s="14">
        <f>4.585*88%</f>
        <v>4.0347999999999997</v>
      </c>
      <c r="U24" s="11" t="s">
        <v>75</v>
      </c>
      <c r="V24" s="17" t="s">
        <v>76</v>
      </c>
    </row>
    <row r="25" spans="1:22" s="1" customFormat="1" ht="14.25" customHeight="1">
      <c r="A25" s="12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5"/>
      <c r="O25" s="22"/>
      <c r="P25" s="9"/>
      <c r="Q25" s="9"/>
      <c r="R25" s="9"/>
      <c r="S25" s="9"/>
      <c r="T25" s="9"/>
      <c r="U25" s="9"/>
      <c r="V25" s="18"/>
    </row>
    <row r="26" spans="1:22" s="1" customFormat="1" ht="52.5" customHeight="1">
      <c r="A26" s="17">
        <v>7</v>
      </c>
      <c r="B26" s="35"/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</row>
    <row r="27" spans="1:22" s="1" customFormat="1" ht="14.25" customHeight="1">
      <c r="A27" s="12" t="s">
        <v>45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8</v>
      </c>
      <c r="B28" s="28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9</v>
      </c>
      <c r="B30" s="28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10</v>
      </c>
      <c r="B32" s="28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11</v>
      </c>
      <c r="B34" s="28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12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13</v>
      </c>
      <c r="B38" s="35">
        <v>45330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 t="s">
        <v>36</v>
      </c>
      <c r="O38" s="9"/>
      <c r="P38" s="11" t="s">
        <v>57</v>
      </c>
      <c r="Q38" s="20">
        <v>654.27089999999998</v>
      </c>
      <c r="R38" s="18" t="s">
        <v>48</v>
      </c>
      <c r="S38" s="23">
        <v>1</v>
      </c>
      <c r="T38" s="33">
        <v>654.27089999999998</v>
      </c>
      <c r="U38" s="11" t="s">
        <v>58</v>
      </c>
      <c r="V38" s="17" t="s">
        <v>65</v>
      </c>
    </row>
    <row r="39" spans="1:22" s="1" customFormat="1">
      <c r="A39" s="16">
        <v>14</v>
      </c>
      <c r="B39" s="35">
        <v>45350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2" t="s">
        <v>36</v>
      </c>
      <c r="O39" s="9"/>
      <c r="P39" s="11" t="s">
        <v>57</v>
      </c>
      <c r="Q39" s="20">
        <v>654.27089999999998</v>
      </c>
      <c r="R39" s="18" t="s">
        <v>48</v>
      </c>
      <c r="S39" s="23">
        <v>1</v>
      </c>
      <c r="T39" s="33">
        <v>654.27089999999998</v>
      </c>
      <c r="U39" s="11" t="s">
        <v>58</v>
      </c>
      <c r="V39" s="17" t="s">
        <v>73</v>
      </c>
    </row>
    <row r="40" spans="1:22" s="1" customFormat="1" ht="15.75" customHeight="1">
      <c r="A40" s="12" t="s">
        <v>43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6">
        <v>15</v>
      </c>
      <c r="B41" s="32">
        <v>45350</v>
      </c>
      <c r="C41" s="9"/>
      <c r="D41" s="9"/>
      <c r="E41" s="9"/>
      <c r="F41" s="9"/>
      <c r="G41" s="9"/>
      <c r="H41" s="9"/>
      <c r="I41" s="9"/>
      <c r="J41" s="9"/>
      <c r="K41" s="9"/>
      <c r="L41" s="9"/>
      <c r="N41" s="25" t="s">
        <v>36</v>
      </c>
      <c r="O41" s="9"/>
      <c r="P41" s="7" t="s">
        <v>49</v>
      </c>
      <c r="Q41" s="33">
        <v>46.923000000000002</v>
      </c>
      <c r="R41" s="15" t="s">
        <v>48</v>
      </c>
      <c r="S41" s="23">
        <v>1</v>
      </c>
      <c r="T41" s="33">
        <f>S41*Q41</f>
        <v>46.923000000000002</v>
      </c>
      <c r="U41" s="11" t="s">
        <v>53</v>
      </c>
      <c r="V41" s="18" t="s">
        <v>71</v>
      </c>
    </row>
    <row r="42" spans="1:22" s="1" customFormat="1" ht="15.75" customHeight="1">
      <c r="A42" s="16">
        <v>16</v>
      </c>
      <c r="B42" s="32">
        <v>45350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 t="s">
        <v>36</v>
      </c>
      <c r="O42" s="38"/>
      <c r="P42" s="27" t="s">
        <v>49</v>
      </c>
      <c r="Q42" s="33">
        <v>130.1</v>
      </c>
      <c r="R42" s="39" t="s">
        <v>48</v>
      </c>
      <c r="S42" s="39">
        <v>1</v>
      </c>
      <c r="T42" s="14">
        <v>130.10159999999999</v>
      </c>
      <c r="U42" s="11" t="s">
        <v>56</v>
      </c>
      <c r="V42" s="18" t="s">
        <v>72</v>
      </c>
    </row>
    <row r="43" spans="1:22">
      <c r="A43" s="12" t="s">
        <v>47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17</v>
      </c>
      <c r="B44" s="32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9">
        <v>0</v>
      </c>
      <c r="O44" s="28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2024-03-04T06:52:54Z</dcterms:modified>
</cp:coreProperties>
</file>