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июль20" sheetId="1" r:id="rId1"/>
  </sheets>
  <calcPr calcId="125725"/>
</workbook>
</file>

<file path=xl/calcChain.xml><?xml version="1.0" encoding="utf-8"?>
<calcChain xmlns="http://schemas.openxmlformats.org/spreadsheetml/2006/main">
  <c r="T30" i="1"/>
  <c r="T46"/>
  <c r="T28" l="1"/>
  <c r="T27"/>
  <c r="T23"/>
  <c r="T21"/>
  <c r="T20"/>
  <c r="T25"/>
  <c r="T24"/>
  <c r="T54" l="1"/>
  <c r="T22"/>
  <c r="T26"/>
  <c r="T29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2019 года-85%</t>
        </r>
      </text>
    </comment>
  </commentList>
</comments>
</file>

<file path=xl/sharedStrings.xml><?xml version="1.0" encoding="utf-8"?>
<sst xmlns="http://schemas.openxmlformats.org/spreadsheetml/2006/main" count="158" uniqueCount="100">
  <si>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</si>
  <si>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</si>
  <si>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</si>
  <si>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</si>
  <si>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</si>
  <si>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</si>
  <si>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</si>
  <si>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</si>
  <si>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</si>
  <si>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</si>
  <si>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</si>
  <si>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</si>
  <si>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</si>
  <si>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</si>
  <si>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</si>
  <si>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</si>
  <si>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</si>
  <si>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</si>
  <si>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</si>
  <si>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</si>
  <si>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</si>
  <si>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</si>
  <si>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</si>
  <si>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</si>
  <si>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</si>
  <si>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</si>
  <si>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</si>
  <si>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</si>
  <si>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</si>
  <si>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</si>
  <si>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</si>
  <si>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</si>
  <si>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</si>
  <si>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</si>
  <si>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</si>
  <si>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</si>
  <si>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</si>
  <si>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за услуги</t>
  </si>
  <si>
    <t>Омский вестник</t>
  </si>
  <si>
    <t>арендная плата</t>
  </si>
  <si>
    <t>ООО "Газификация"</t>
  </si>
  <si>
    <t>ООО ХК "Акция"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</si>
  <si>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</si>
  <si>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</si>
  <si>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</si>
  <si>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</si>
  <si>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</si>
  <si>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</si>
  <si>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</si>
  <si>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</si>
  <si>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</si>
  <si>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</si>
  <si>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</si>
  <si>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</si>
  <si>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см2</t>
  </si>
  <si>
    <t>-</t>
  </si>
  <si>
    <t>мес</t>
  </si>
  <si>
    <t>услуги по размещению объявлений в газете</t>
  </si>
  <si>
    <t>м2/мес</t>
  </si>
  <si>
    <t>ООО АПИ Гарант-Омск</t>
  </si>
  <si>
    <t>ГСМ для служебного автотранспорта</t>
  </si>
  <si>
    <t>Юнигаз ООО</t>
  </si>
  <si>
    <t>Аренда газопроводов</t>
  </si>
  <si>
    <t>ООО "Омскгазэскплуатация"</t>
  </si>
  <si>
    <t>услуги по сопровождению ЭПС</t>
  </si>
  <si>
    <t>АО "Омскгоргаз"</t>
  </si>
  <si>
    <t>вода</t>
  </si>
  <si>
    <t>бут</t>
  </si>
  <si>
    <t>ООО Агропром</t>
  </si>
  <si>
    <t xml:space="preserve">Адвокатское бюро 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</si>
  <si>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июль 2020 г.</t>
    </r>
  </si>
  <si>
    <t>ООО "СТСК"</t>
  </si>
  <si>
    <t>ПП 413 от 02.07.20</t>
  </si>
  <si>
    <t>АО Почта России</t>
  </si>
  <si>
    <t>почтовые услуги</t>
  </si>
  <si>
    <t>ИП Емельянов В.В.</t>
  </si>
  <si>
    <t>ремонт автотраспорта</t>
  </si>
  <si>
    <t>ПП 426 от 15.07.20</t>
  </si>
  <si>
    <t>ПП 438 от 17.07.20</t>
  </si>
  <si>
    <t>ПП 439 от 17.07.20</t>
  </si>
  <si>
    <t>ПП 447 от 21.07.20</t>
  </si>
  <si>
    <t>ПП 452 от 22.07.20</t>
  </si>
  <si>
    <t>ПП 453 от 22.07.20</t>
  </si>
  <si>
    <t>ПП 454 от 22.07.20</t>
  </si>
  <si>
    <t>ПП 455 от 22.07.20</t>
  </si>
  <si>
    <t>ПП 458 от 27.07.20</t>
  </si>
  <si>
    <t>ПП 462 от 27.07.20</t>
  </si>
  <si>
    <t>ПП 463 от 27.07.20</t>
  </si>
  <si>
    <t>ПП 464 от 27.07.20</t>
  </si>
  <si>
    <t>ПП 526 от 28.07.20</t>
  </si>
  <si>
    <t>ПП 425 от 14.07.20</t>
  </si>
  <si>
    <t>ПП 412 от 02.07.20</t>
  </si>
  <si>
    <t>ООО "ДНС Ритейл"</t>
  </si>
  <si>
    <t>ПП 528 от 28.07.20</t>
  </si>
  <si>
    <t>ПП 532 от 29.07.20</t>
  </si>
  <si>
    <t>шт</t>
  </si>
  <si>
    <t>мышь, клавиатура</t>
  </si>
  <si>
    <t>ООО "Ирина-сервис"</t>
  </si>
  <si>
    <t>ПП 535 от 31.07.20</t>
  </si>
  <si>
    <t>картриджи, услуги по установке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</si>
</sst>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4"/>
  <sheetViews>
    <sheetView tabSelected="1" topLeftCell="A22" zoomScaleNormal="100" workbookViewId="0">
      <selection activeCell="A20" sqref="A20:A30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3" t="s">
        <v>6</v>
      </c>
      <c r="B11" s="43" t="s">
        <v>7</v>
      </c>
      <c r="C11" s="43" t="s">
        <v>8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 t="s">
        <v>9</v>
      </c>
      <c r="Q11" s="43" t="s">
        <v>10</v>
      </c>
      <c r="R11" s="43" t="s">
        <v>11</v>
      </c>
      <c r="S11" s="43" t="s">
        <v>12</v>
      </c>
      <c r="T11" s="43" t="s">
        <v>13</v>
      </c>
      <c r="U11" s="43" t="s">
        <v>14</v>
      </c>
      <c r="V11" s="43" t="s">
        <v>15</v>
      </c>
    </row>
    <row r="12" spans="1:22">
      <c r="A12" s="43"/>
      <c r="B12" s="43"/>
      <c r="C12" s="43" t="s">
        <v>16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 t="s">
        <v>17</v>
      </c>
      <c r="O12" s="43"/>
      <c r="P12" s="43"/>
      <c r="Q12" s="43"/>
      <c r="R12" s="43"/>
      <c r="S12" s="43"/>
      <c r="T12" s="43"/>
      <c r="U12" s="43"/>
      <c r="V12" s="43"/>
    </row>
    <row r="13" spans="1:22">
      <c r="A13" s="43"/>
      <c r="B13" s="43"/>
      <c r="C13" s="43" t="s">
        <v>18</v>
      </c>
      <c r="D13" s="43"/>
      <c r="E13" s="43"/>
      <c r="F13" s="43"/>
      <c r="G13" s="43"/>
      <c r="H13" s="43"/>
      <c r="I13" s="43"/>
      <c r="J13" s="43"/>
      <c r="K13" s="43"/>
      <c r="L13" s="43"/>
      <c r="M13" s="43" t="s">
        <v>19</v>
      </c>
      <c r="N13" s="43"/>
      <c r="O13" s="43"/>
      <c r="P13" s="43"/>
      <c r="Q13" s="43"/>
      <c r="R13" s="43"/>
      <c r="S13" s="43"/>
      <c r="T13" s="43"/>
      <c r="U13" s="43"/>
      <c r="V13" s="43"/>
    </row>
    <row r="14" spans="1:22">
      <c r="A14" s="43"/>
      <c r="B14" s="43"/>
      <c r="C14" s="43" t="s">
        <v>20</v>
      </c>
      <c r="D14" s="43"/>
      <c r="E14" s="43"/>
      <c r="F14" s="43" t="s">
        <v>21</v>
      </c>
      <c r="G14" s="43"/>
      <c r="H14" s="43"/>
      <c r="I14" s="43" t="s">
        <v>22</v>
      </c>
      <c r="J14" s="43"/>
      <c r="K14" s="43" t="s">
        <v>23</v>
      </c>
      <c r="L14" s="43"/>
      <c r="M14" s="43"/>
      <c r="N14" s="43" t="s">
        <v>24</v>
      </c>
      <c r="O14" s="43" t="s">
        <v>25</v>
      </c>
      <c r="P14" s="43"/>
      <c r="Q14" s="43"/>
      <c r="R14" s="43"/>
      <c r="S14" s="43"/>
      <c r="T14" s="43"/>
      <c r="U14" s="43"/>
      <c r="V14" s="43"/>
    </row>
    <row r="15" spans="1:22" ht="63.75">
      <c r="A15" s="43"/>
      <c r="B15" s="43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4" t="s">
        <v>43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1" customFormat="1">
      <c r="A18" s="12">
        <v>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38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</row>
    <row r="19" spans="1:22" s="1" customFormat="1">
      <c r="A19" s="14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39"/>
      <c r="O19" s="7"/>
      <c r="P19" s="7"/>
      <c r="Q19" s="7"/>
      <c r="R19" s="7"/>
      <c r="S19" s="7"/>
      <c r="T19" s="7"/>
      <c r="U19" s="7"/>
      <c r="V19" s="7"/>
    </row>
    <row r="20" spans="1:22" s="1" customFormat="1">
      <c r="A20" s="22">
        <v>2</v>
      </c>
      <c r="B20" s="37">
        <v>44014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39" t="s">
        <v>42</v>
      </c>
      <c r="O20" s="41"/>
      <c r="P20" s="13" t="s">
        <v>74</v>
      </c>
      <c r="Q20" s="41" t="s">
        <v>55</v>
      </c>
      <c r="R20" s="41" t="s">
        <v>55</v>
      </c>
      <c r="S20" s="41" t="s">
        <v>55</v>
      </c>
      <c r="T20" s="18">
        <f>9*85%</f>
        <v>7.6499999999999995</v>
      </c>
      <c r="U20" s="13" t="s">
        <v>73</v>
      </c>
      <c r="V20" s="41" t="s">
        <v>91</v>
      </c>
    </row>
    <row r="21" spans="1:22" s="1" customFormat="1">
      <c r="A21" s="22">
        <v>3</v>
      </c>
      <c r="B21" s="37">
        <v>44026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39" t="s">
        <v>42</v>
      </c>
      <c r="O21" s="41"/>
      <c r="P21" s="13" t="s">
        <v>76</v>
      </c>
      <c r="Q21" s="41" t="s">
        <v>55</v>
      </c>
      <c r="R21" s="41" t="s">
        <v>55</v>
      </c>
      <c r="S21" s="41" t="s">
        <v>55</v>
      </c>
      <c r="T21" s="18">
        <f>9.54*85%</f>
        <v>8.1089999999999982</v>
      </c>
      <c r="U21" s="13" t="s">
        <v>75</v>
      </c>
      <c r="V21" s="41" t="s">
        <v>90</v>
      </c>
    </row>
    <row r="22" spans="1:22" s="1" customFormat="1" ht="25.5">
      <c r="A22" s="22">
        <v>4</v>
      </c>
      <c r="B22" s="37">
        <v>44027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39" t="s">
        <v>42</v>
      </c>
      <c r="O22" s="31"/>
      <c r="P22" s="8" t="s">
        <v>57</v>
      </c>
      <c r="Q22" s="27">
        <v>2.8000000000000001E-2</v>
      </c>
      <c r="R22" s="25" t="s">
        <v>54</v>
      </c>
      <c r="S22" s="32">
        <v>15</v>
      </c>
      <c r="T22" s="18">
        <f>0.504*0.85</f>
        <v>0.4284</v>
      </c>
      <c r="U22" s="13" t="s">
        <v>38</v>
      </c>
      <c r="V22" s="25" t="s">
        <v>77</v>
      </c>
    </row>
    <row r="23" spans="1:22" s="1" customFormat="1">
      <c r="A23" s="22">
        <v>5</v>
      </c>
      <c r="B23" s="37">
        <v>44033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9" t="s">
        <v>42</v>
      </c>
      <c r="O23" s="21"/>
      <c r="P23" s="11" t="s">
        <v>39</v>
      </c>
      <c r="Q23" s="27">
        <v>126.3</v>
      </c>
      <c r="R23" s="25" t="s">
        <v>58</v>
      </c>
      <c r="S23" s="32">
        <v>1</v>
      </c>
      <c r="T23" s="18">
        <f>143.54*0.85</f>
        <v>122.00899999999999</v>
      </c>
      <c r="U23" s="13" t="s">
        <v>41</v>
      </c>
      <c r="V23" s="25" t="s">
        <v>80</v>
      </c>
    </row>
    <row r="24" spans="1:22" s="1" customFormat="1">
      <c r="A24" s="22">
        <v>6</v>
      </c>
      <c r="B24" s="37">
        <v>44034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39" t="s">
        <v>42</v>
      </c>
      <c r="O24" s="31"/>
      <c r="P24" s="11" t="s">
        <v>66</v>
      </c>
      <c r="Q24" s="27">
        <v>0.15</v>
      </c>
      <c r="R24" s="25" t="s">
        <v>67</v>
      </c>
      <c r="S24" s="32">
        <v>4</v>
      </c>
      <c r="T24" s="18">
        <f>0.6*85%</f>
        <v>0.51</v>
      </c>
      <c r="U24" s="11" t="s">
        <v>68</v>
      </c>
      <c r="V24" s="25" t="s">
        <v>83</v>
      </c>
    </row>
    <row r="25" spans="1:22" s="1" customFormat="1" ht="25.5">
      <c r="A25" s="22">
        <v>7</v>
      </c>
      <c r="B25" s="37">
        <v>44034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39" t="s">
        <v>42</v>
      </c>
      <c r="O25" s="35"/>
      <c r="P25" s="8" t="s">
        <v>57</v>
      </c>
      <c r="Q25" s="27">
        <v>2.8000000000000001E-2</v>
      </c>
      <c r="R25" s="25" t="s">
        <v>54</v>
      </c>
      <c r="S25" s="32">
        <v>15</v>
      </c>
      <c r="T25" s="18">
        <f>0.504*0.85</f>
        <v>0.4284</v>
      </c>
      <c r="U25" s="13" t="s">
        <v>38</v>
      </c>
      <c r="V25" s="25" t="s">
        <v>84</v>
      </c>
    </row>
    <row r="26" spans="1:22" s="1" customFormat="1">
      <c r="A26" s="22">
        <v>8</v>
      </c>
      <c r="B26" s="37">
        <v>44039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39" t="s">
        <v>42</v>
      </c>
      <c r="O26" s="34"/>
      <c r="P26" s="11" t="s">
        <v>37</v>
      </c>
      <c r="Q26" s="27" t="s">
        <v>55</v>
      </c>
      <c r="R26" s="25" t="s">
        <v>55</v>
      </c>
      <c r="S26" s="32" t="s">
        <v>55</v>
      </c>
      <c r="T26" s="18">
        <f>150*85%</f>
        <v>127.5</v>
      </c>
      <c r="U26" s="13" t="s">
        <v>69</v>
      </c>
      <c r="V26" s="25" t="s">
        <v>85</v>
      </c>
    </row>
    <row r="27" spans="1:22" s="1" customFormat="1">
      <c r="A27" s="22">
        <v>9</v>
      </c>
      <c r="B27" s="37">
        <v>44040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39" t="s">
        <v>42</v>
      </c>
      <c r="O27" s="41"/>
      <c r="P27" s="13" t="s">
        <v>76</v>
      </c>
      <c r="Q27" s="41" t="s">
        <v>55</v>
      </c>
      <c r="R27" s="41" t="s">
        <v>55</v>
      </c>
      <c r="S27" s="41" t="s">
        <v>55</v>
      </c>
      <c r="T27" s="18">
        <f>7.22*85%</f>
        <v>6.1369999999999996</v>
      </c>
      <c r="U27" s="13" t="s">
        <v>75</v>
      </c>
      <c r="V27" s="41" t="s">
        <v>89</v>
      </c>
    </row>
    <row r="28" spans="1:22" s="1" customFormat="1">
      <c r="A28" s="22">
        <v>10</v>
      </c>
      <c r="B28" s="37">
        <v>44040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39" t="s">
        <v>42</v>
      </c>
      <c r="O28" s="41"/>
      <c r="P28" s="13" t="s">
        <v>96</v>
      </c>
      <c r="Q28" s="27" t="s">
        <v>55</v>
      </c>
      <c r="R28" s="25" t="s">
        <v>95</v>
      </c>
      <c r="S28" s="32">
        <v>3</v>
      </c>
      <c r="T28" s="18">
        <f>8.499*85%</f>
        <v>7.2241499999999998</v>
      </c>
      <c r="U28" s="13" t="s">
        <v>92</v>
      </c>
      <c r="V28" s="41" t="s">
        <v>93</v>
      </c>
    </row>
    <row r="29" spans="1:22" s="1" customFormat="1" ht="25.5">
      <c r="A29" s="22">
        <v>11</v>
      </c>
      <c r="B29" s="37">
        <v>44041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39" t="s">
        <v>42</v>
      </c>
      <c r="O29" s="30"/>
      <c r="P29" s="15" t="s">
        <v>64</v>
      </c>
      <c r="Q29" s="27">
        <v>14.5</v>
      </c>
      <c r="R29" s="25" t="s">
        <v>56</v>
      </c>
      <c r="S29" s="32">
        <v>1</v>
      </c>
      <c r="T29" s="18">
        <f>14.5*85%</f>
        <v>12.324999999999999</v>
      </c>
      <c r="U29" s="13" t="s">
        <v>59</v>
      </c>
      <c r="V29" s="22" t="s">
        <v>94</v>
      </c>
    </row>
    <row r="30" spans="1:22" s="1" customFormat="1" ht="25.5">
      <c r="A30" s="22">
        <v>12</v>
      </c>
      <c r="B30" s="37">
        <v>44043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39" t="s">
        <v>42</v>
      </c>
      <c r="O30" s="42"/>
      <c r="P30" s="15" t="s">
        <v>99</v>
      </c>
      <c r="Q30" s="27" t="s">
        <v>55</v>
      </c>
      <c r="R30" s="27" t="s">
        <v>55</v>
      </c>
      <c r="S30" s="27" t="s">
        <v>55</v>
      </c>
      <c r="T30" s="18">
        <f>10.38*85%</f>
        <v>8.8230000000000004</v>
      </c>
      <c r="U30" s="13" t="s">
        <v>97</v>
      </c>
      <c r="V30" s="22" t="s">
        <v>98</v>
      </c>
    </row>
    <row r="31" spans="1:22" s="1" customFormat="1">
      <c r="A31" s="14" t="s">
        <v>45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39"/>
      <c r="O31" s="31"/>
      <c r="P31" s="10"/>
      <c r="Q31" s="10"/>
      <c r="R31" s="10"/>
      <c r="S31" s="10"/>
      <c r="T31" s="10"/>
      <c r="U31" s="10"/>
      <c r="V31" s="25"/>
    </row>
    <row r="32" spans="1:22" s="1" customFormat="1">
      <c r="A32" s="20">
        <v>13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38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27">
        <v>0</v>
      </c>
    </row>
    <row r="33" spans="1:22" s="1" customFormat="1">
      <c r="A33" s="14" t="s">
        <v>51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39"/>
      <c r="O33" s="7"/>
      <c r="P33" s="7"/>
      <c r="Q33" s="7"/>
      <c r="R33" s="7"/>
      <c r="S33" s="7"/>
      <c r="T33" s="7"/>
      <c r="U33" s="7"/>
      <c r="V33" s="25"/>
    </row>
    <row r="34" spans="1:22" s="1" customFormat="1">
      <c r="A34" s="20">
        <v>14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38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27">
        <v>0</v>
      </c>
    </row>
    <row r="35" spans="1:22" s="1" customFormat="1">
      <c r="A35" s="14" t="s">
        <v>50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39"/>
      <c r="O35" s="7"/>
      <c r="P35" s="7"/>
      <c r="Q35" s="7"/>
      <c r="R35" s="7"/>
      <c r="S35" s="7"/>
      <c r="T35" s="7"/>
      <c r="U35" s="7"/>
      <c r="V35" s="25"/>
    </row>
    <row r="36" spans="1:22" s="1" customFormat="1">
      <c r="A36" s="20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38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27">
        <v>0</v>
      </c>
    </row>
    <row r="37" spans="1:22" s="1" customFormat="1">
      <c r="A37" s="14" t="s">
        <v>46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39"/>
      <c r="O37" s="7"/>
      <c r="P37" s="7"/>
      <c r="Q37" s="7"/>
      <c r="R37" s="7"/>
      <c r="S37" s="7"/>
      <c r="T37" s="7"/>
      <c r="U37" s="7"/>
      <c r="V37" s="25"/>
    </row>
    <row r="38" spans="1:22" s="1" customFormat="1">
      <c r="A38" s="20">
        <v>16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38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27">
        <v>0</v>
      </c>
    </row>
    <row r="39" spans="1:22" s="1" customFormat="1">
      <c r="A39" s="14" t="s">
        <v>47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39"/>
      <c r="O39" s="7"/>
      <c r="P39" s="7"/>
      <c r="Q39" s="7"/>
      <c r="R39" s="7"/>
      <c r="S39" s="7"/>
      <c r="T39" s="7"/>
      <c r="U39" s="7"/>
      <c r="V39" s="25"/>
    </row>
    <row r="40" spans="1:22" s="1" customFormat="1">
      <c r="A40" s="20">
        <v>17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38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27">
        <v>0</v>
      </c>
    </row>
    <row r="41" spans="1:22" s="1" customFormat="1">
      <c r="A41" s="14" t="s">
        <v>52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39"/>
      <c r="O41" s="7"/>
      <c r="P41" s="7"/>
      <c r="Q41" s="7"/>
      <c r="R41" s="7"/>
      <c r="S41" s="7"/>
      <c r="T41" s="7"/>
      <c r="U41" s="7"/>
      <c r="V41" s="25"/>
    </row>
    <row r="42" spans="1:22" s="1" customFormat="1">
      <c r="A42" s="20">
        <v>18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38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27">
        <v>0</v>
      </c>
    </row>
    <row r="43" spans="1:22" s="1" customFormat="1">
      <c r="A43" s="14" t="s">
        <v>48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39"/>
      <c r="O43" s="7"/>
      <c r="P43" s="7"/>
      <c r="Q43" s="7"/>
      <c r="R43" s="7"/>
      <c r="S43" s="7"/>
      <c r="T43" s="7"/>
      <c r="U43" s="7"/>
      <c r="V43" s="25"/>
    </row>
    <row r="44" spans="1:22" s="1" customFormat="1">
      <c r="A44" s="20">
        <v>19</v>
      </c>
      <c r="B44" s="36" t="s">
        <v>55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9"/>
      <c r="O44" s="35"/>
      <c r="P44" s="35"/>
      <c r="Q44" s="35"/>
      <c r="R44" s="35"/>
      <c r="S44" s="35"/>
      <c r="T44" s="35"/>
      <c r="U44" s="35"/>
      <c r="V44" s="25"/>
    </row>
    <row r="45" spans="1:22" s="1" customFormat="1">
      <c r="A45" s="14" t="s">
        <v>49</v>
      </c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9"/>
      <c r="O45" s="10"/>
      <c r="P45" s="11"/>
      <c r="Q45" s="17"/>
      <c r="R45" s="14"/>
      <c r="S45" s="17"/>
      <c r="T45" s="18"/>
      <c r="U45" s="13"/>
      <c r="V45" s="26"/>
    </row>
    <row r="46" spans="1:22" s="1" customFormat="1">
      <c r="A46" s="20">
        <v>20</v>
      </c>
      <c r="B46" s="23">
        <v>44014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9" t="s">
        <v>42</v>
      </c>
      <c r="O46" s="10"/>
      <c r="P46" s="11" t="s">
        <v>62</v>
      </c>
      <c r="Q46" s="16">
        <v>237.62603999999999</v>
      </c>
      <c r="R46" s="12" t="s">
        <v>56</v>
      </c>
      <c r="S46" s="33">
        <v>1</v>
      </c>
      <c r="T46" s="18">
        <f>Q46*2</f>
        <v>475.25207999999998</v>
      </c>
      <c r="U46" s="13" t="s">
        <v>71</v>
      </c>
      <c r="V46" s="25" t="s">
        <v>72</v>
      </c>
    </row>
    <row r="47" spans="1:22" s="1" customFormat="1">
      <c r="A47" s="20">
        <v>21</v>
      </c>
      <c r="B47" s="23">
        <v>44029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9" t="s">
        <v>42</v>
      </c>
      <c r="O47" s="35"/>
      <c r="P47" s="11" t="s">
        <v>62</v>
      </c>
      <c r="Q47" s="16">
        <v>15.758900000000001</v>
      </c>
      <c r="R47" s="12" t="s">
        <v>56</v>
      </c>
      <c r="S47" s="33">
        <v>1</v>
      </c>
      <c r="T47" s="18">
        <v>15.758900000000001</v>
      </c>
      <c r="U47" s="11" t="s">
        <v>65</v>
      </c>
      <c r="V47" s="25" t="s">
        <v>78</v>
      </c>
    </row>
    <row r="48" spans="1:22" s="1" customFormat="1">
      <c r="A48" s="20">
        <v>22</v>
      </c>
      <c r="B48" s="23">
        <v>44029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39" t="s">
        <v>42</v>
      </c>
      <c r="O48" s="29"/>
      <c r="P48" s="11" t="s">
        <v>62</v>
      </c>
      <c r="Q48" s="16">
        <v>15.501860000000001</v>
      </c>
      <c r="R48" s="12" t="s">
        <v>56</v>
      </c>
      <c r="S48" s="33">
        <v>1</v>
      </c>
      <c r="T48" s="18">
        <v>15.501860000000001</v>
      </c>
      <c r="U48" s="13" t="s">
        <v>63</v>
      </c>
      <c r="V48" s="25" t="s">
        <v>79</v>
      </c>
    </row>
    <row r="49" spans="1:22" s="1" customFormat="1">
      <c r="A49" s="20">
        <v>23</v>
      </c>
      <c r="B49" s="23">
        <v>44034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39" t="s">
        <v>42</v>
      </c>
      <c r="O49" s="6"/>
      <c r="P49" s="11" t="s">
        <v>62</v>
      </c>
      <c r="Q49" s="16">
        <v>50.392000000000003</v>
      </c>
      <c r="R49" s="12" t="s">
        <v>56</v>
      </c>
      <c r="S49" s="33">
        <v>1</v>
      </c>
      <c r="T49" s="18">
        <v>50.392000000000003</v>
      </c>
      <c r="U49" s="13" t="s">
        <v>40</v>
      </c>
      <c r="V49" s="25" t="s">
        <v>82</v>
      </c>
    </row>
    <row r="50" spans="1:22" s="1" customFormat="1">
      <c r="A50" s="20">
        <v>24</v>
      </c>
      <c r="B50" s="23">
        <v>44039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39" t="s">
        <v>42</v>
      </c>
      <c r="O50" s="6"/>
      <c r="P50" s="11" t="s">
        <v>62</v>
      </c>
      <c r="Q50" s="16">
        <v>4156.6385</v>
      </c>
      <c r="R50" s="12" t="s">
        <v>56</v>
      </c>
      <c r="S50" s="33">
        <v>1</v>
      </c>
      <c r="T50" s="18">
        <v>1500</v>
      </c>
      <c r="U50" s="11" t="s">
        <v>65</v>
      </c>
      <c r="V50" s="25" t="s">
        <v>86</v>
      </c>
    </row>
    <row r="51" spans="1:22" s="1" customFormat="1">
      <c r="A51" s="20">
        <v>25</v>
      </c>
      <c r="B51" s="23">
        <v>44039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39" t="s">
        <v>42</v>
      </c>
      <c r="O51" s="41"/>
      <c r="P51" s="11" t="s">
        <v>62</v>
      </c>
      <c r="Q51" s="16">
        <v>4157.6385</v>
      </c>
      <c r="R51" s="12" t="s">
        <v>56</v>
      </c>
      <c r="S51" s="33">
        <v>1</v>
      </c>
      <c r="T51" s="18">
        <v>2000</v>
      </c>
      <c r="U51" s="11" t="s">
        <v>65</v>
      </c>
      <c r="V51" s="25" t="s">
        <v>87</v>
      </c>
    </row>
    <row r="52" spans="1:22" s="1" customFormat="1">
      <c r="A52" s="20">
        <v>26</v>
      </c>
      <c r="B52" s="23">
        <v>44039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9" t="s">
        <v>42</v>
      </c>
      <c r="O52" s="41"/>
      <c r="P52" s="11" t="s">
        <v>62</v>
      </c>
      <c r="Q52" s="16">
        <v>15.758900000000001</v>
      </c>
      <c r="R52" s="12" t="s">
        <v>56</v>
      </c>
      <c r="S52" s="33">
        <v>1</v>
      </c>
      <c r="T52" s="18">
        <v>15.758900000000001</v>
      </c>
      <c r="U52" s="11" t="s">
        <v>65</v>
      </c>
      <c r="V52" s="25" t="s">
        <v>88</v>
      </c>
    </row>
    <row r="53" spans="1:22">
      <c r="A53" s="14" t="s">
        <v>53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40"/>
      <c r="O53" s="10"/>
      <c r="P53" s="10"/>
      <c r="Q53" s="10"/>
      <c r="R53" s="10"/>
      <c r="S53" s="10"/>
      <c r="T53" s="10"/>
      <c r="U53" s="10"/>
      <c r="V53" s="28"/>
    </row>
    <row r="54" spans="1:22" ht="25.5">
      <c r="A54" s="22">
        <v>27</v>
      </c>
      <c r="B54" s="24">
        <v>44034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38" t="s">
        <v>42</v>
      </c>
      <c r="O54" s="19"/>
      <c r="P54" s="8" t="s">
        <v>60</v>
      </c>
      <c r="Q54" s="16" t="s">
        <v>55</v>
      </c>
      <c r="R54" s="12" t="s">
        <v>55</v>
      </c>
      <c r="S54" s="16" t="s">
        <v>55</v>
      </c>
      <c r="T54" s="18">
        <f>20*0.85</f>
        <v>17</v>
      </c>
      <c r="U54" s="13" t="s">
        <v>61</v>
      </c>
      <c r="V54" s="25" t="s">
        <v>81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2020-07-06T05:50:56Z</cp:lastPrinted>
  <dcterms:created xsi:type="dcterms:W3CDTF">2019-02-05T10:47:40Z</dcterms:created>
  <dcterms:modified xsi:type="dcterms:W3CDTF">2020-08-04T10:51:17Z</dcterms:modified>
</cp:coreProperties>
</file>