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8755" windowHeight="12855"/>
  </bookViews>
  <sheets>
    <sheet name="март19" sheetId="1" r:id="rId1"/>
  </sheets>
  <calcPr calcId="125725"/>
</workbook>
</file>

<file path=xl/calcChain.xml><?xml version="1.0" encoding="utf-8"?>
<calcChain xmlns="http://schemas.openxmlformats.org/spreadsheetml/2006/main">
  <c r="T29" i="1"/>
  <c r="T28"/>
  <c r="Q50"/>
  <c r="T24"/>
  <c r="T23"/>
  <c r="Q23" s="1"/>
  <c r="T22"/>
  <c r="T21"/>
  <c r="T20"/>
  <c r="Q25"/>
  <c r="T55" l="1"/>
  <c r="Q48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charset val="1"/>
          </rPr>
          <t>БашкатоваОВ:</t>
        </r>
        <r>
          <rPr>
            <sz val="9"/>
            <color indexed="81"/>
            <rFont val="Tahoma"/>
            <charset val="1"/>
          </rPr>
          <t xml:space="preserve">
доля на транспортировку по факту 2018 года-73%</t>
        </r>
      </text>
    </comment>
  </commentList>
</comments>
</file>

<file path=xl/sharedStrings.xml><?xml version="1.0" encoding="utf-8"?>
<sst xmlns="http://schemas.openxmlformats.org/spreadsheetml/2006/main" count="144" uniqueCount="81">
  <si>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</si>
  <si>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</si>
  <si>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</si>
  <si>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</si>
  <si>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</si>
  <si>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</si>
  <si>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</si>
  <si>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</si>
  <si>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</si>
  <si>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</si>
  <si>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</si>
  <si>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</si>
  <si>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</si>
  <si>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</si>
  <si>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</si>
  <si>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</si>
  <si>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</si>
  <si>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</si>
  <si>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</si>
  <si>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</si>
  <si>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</si>
  <si>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</si>
  <si>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</si>
  <si>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</si>
  <si>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</si>
  <si>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</si>
  <si>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</si>
  <si>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</si>
  <si>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</si>
  <si>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</si>
  <si>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</si>
  <si>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</si>
  <si>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</si>
  <si>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</si>
  <si>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</si>
  <si>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</si>
  <si>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</si>
  <si>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ООО "СТСК"</t>
  </si>
  <si>
    <t>за услуги</t>
  </si>
  <si>
    <t>Омский вестник</t>
  </si>
  <si>
    <t>арендная плата</t>
  </si>
  <si>
    <t>Адвокатское бюро Хабарова</t>
  </si>
  <si>
    <t>ООО "Акватика"</t>
  </si>
  <si>
    <t>вода</t>
  </si>
  <si>
    <t>Почта россии</t>
  </si>
  <si>
    <t>ООО "Омскгазэксплуатация"</t>
  </si>
  <si>
    <t>ООО "Газификация"</t>
  </si>
  <si>
    <t>ООО ХК "Акция"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</si>
  <si>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</si>
  <si>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</si>
  <si>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</si>
  <si>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</si>
  <si>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</si>
  <si>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</si>
  <si>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</si>
  <si>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</si>
  <si>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</si>
  <si>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</si>
  <si>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</si>
  <si>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</si>
  <si>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ООО "Газпром межрегионгаз Омск"</t>
  </si>
  <si>
    <t>Газ горючий природный и снабженческо-сбытовые услуги</t>
  </si>
  <si>
    <t>ИП Емельянов</t>
  </si>
  <si>
    <t>ремонт а/м</t>
  </si>
  <si>
    <t>ООО "Е-портал"</t>
  </si>
  <si>
    <t>ИФНС</t>
  </si>
  <si>
    <t>госпошлина</t>
  </si>
  <si>
    <t>ТО</t>
  </si>
  <si>
    <t>УФК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</si>
  <si>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март 2019 г.</t>
    </r>
  </si>
  <si>
    <t>АО "Омскгоргаз"</t>
  </si>
  <si>
    <t>объявления в газете</t>
  </si>
  <si>
    <t>-</t>
  </si>
  <si>
    <t>шт</t>
  </si>
  <si>
    <t>ГСМ</t>
  </si>
  <si>
    <t>ООО Юнигаз</t>
  </si>
  <si>
    <t>л</t>
  </si>
  <si>
    <t>см2</t>
  </si>
  <si>
    <t>усл</t>
  </si>
  <si>
    <t>10 м3</t>
  </si>
  <si>
    <t>м2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</si>
</sst>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d/mm/yy;@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 applyAlignment="1">
      <alignment horizontal="center" vertical="top" wrapText="1"/>
    </xf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1" applyNumberFormat="1" applyFont="1" applyBorder="1" applyAlignment="1">
      <alignment horizontal="center" vertical="top" wrapText="1"/>
    </xf>
    <xf numFmtId="43" fontId="3" fillId="0" borderId="1" xfId="1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5"/>
  <sheetViews>
    <sheetView tabSelected="1"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T19" sqref="T19"/>
    </sheetView>
  </sheetViews>
  <sheetFormatPr defaultRowHeight="15"/>
  <cols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2" max="12" width="10.7109375" customWidth="1"/>
    <col min="14" max="14" width="12.28515625" customWidth="1"/>
    <col min="16" max="16" width="22" customWidth="1"/>
    <col min="18" max="18" width="11.7109375" customWidth="1"/>
    <col min="19" max="20" width="12.28515625" customWidth="1"/>
    <col min="21" max="21" width="25.28515625" customWidth="1"/>
    <col min="22" max="22" width="15.5703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29" t="s">
        <v>6</v>
      </c>
      <c r="B11" s="29" t="s">
        <v>7</v>
      </c>
      <c r="C11" s="29" t="s">
        <v>8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 t="s">
        <v>9</v>
      </c>
      <c r="Q11" s="29" t="s">
        <v>10</v>
      </c>
      <c r="R11" s="29" t="s">
        <v>11</v>
      </c>
      <c r="S11" s="29" t="s">
        <v>12</v>
      </c>
      <c r="T11" s="29" t="s">
        <v>13</v>
      </c>
      <c r="U11" s="29" t="s">
        <v>14</v>
      </c>
      <c r="V11" s="29" t="s">
        <v>15</v>
      </c>
    </row>
    <row r="12" spans="1:22">
      <c r="A12" s="29"/>
      <c r="B12" s="29"/>
      <c r="C12" s="29" t="s">
        <v>16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 t="s">
        <v>17</v>
      </c>
      <c r="O12" s="29"/>
      <c r="P12" s="29"/>
      <c r="Q12" s="29"/>
      <c r="R12" s="29"/>
      <c r="S12" s="29"/>
      <c r="T12" s="29"/>
      <c r="U12" s="29"/>
      <c r="V12" s="29"/>
    </row>
    <row r="13" spans="1:22">
      <c r="A13" s="29"/>
      <c r="B13" s="29"/>
      <c r="C13" s="29" t="s">
        <v>18</v>
      </c>
      <c r="D13" s="29"/>
      <c r="E13" s="29"/>
      <c r="F13" s="29"/>
      <c r="G13" s="29"/>
      <c r="H13" s="29"/>
      <c r="I13" s="29"/>
      <c r="J13" s="29"/>
      <c r="K13" s="29"/>
      <c r="L13" s="29"/>
      <c r="M13" s="29" t="s">
        <v>19</v>
      </c>
      <c r="N13" s="29"/>
      <c r="O13" s="29"/>
      <c r="P13" s="29"/>
      <c r="Q13" s="29"/>
      <c r="R13" s="29"/>
      <c r="S13" s="29"/>
      <c r="T13" s="29"/>
      <c r="U13" s="29"/>
      <c r="V13" s="29"/>
    </row>
    <row r="14" spans="1:22">
      <c r="A14" s="29"/>
      <c r="B14" s="29"/>
      <c r="C14" s="29" t="s">
        <v>20</v>
      </c>
      <c r="D14" s="29"/>
      <c r="E14" s="29"/>
      <c r="F14" s="29" t="s">
        <v>21</v>
      </c>
      <c r="G14" s="29"/>
      <c r="H14" s="29"/>
      <c r="I14" s="29" t="s">
        <v>22</v>
      </c>
      <c r="J14" s="29"/>
      <c r="K14" s="29" t="s">
        <v>23</v>
      </c>
      <c r="L14" s="29"/>
      <c r="M14" s="29"/>
      <c r="N14" s="29" t="s">
        <v>24</v>
      </c>
      <c r="O14" s="29" t="s">
        <v>25</v>
      </c>
      <c r="P14" s="29"/>
      <c r="Q14" s="29"/>
      <c r="R14" s="29"/>
      <c r="S14" s="29"/>
      <c r="T14" s="29"/>
      <c r="U14" s="29"/>
      <c r="V14" s="29"/>
    </row>
    <row r="15" spans="1:22" ht="63.75">
      <c r="A15" s="29"/>
      <c r="B15" s="29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5" t="s">
        <v>49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1" customFormat="1">
      <c r="A18" s="13">
        <v>1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</row>
    <row r="19" spans="1:22" s="1" customFormat="1">
      <c r="A19" s="15" t="s">
        <v>50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28"/>
      <c r="Q19" s="13"/>
      <c r="R19" s="13"/>
      <c r="S19" s="13"/>
      <c r="T19" s="16"/>
      <c r="U19" s="28"/>
      <c r="V19" s="7"/>
    </row>
    <row r="20" spans="1:22" s="1" customFormat="1">
      <c r="A20" s="20">
        <v>2</v>
      </c>
      <c r="B20" s="10">
        <v>43528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 t="s">
        <v>48</v>
      </c>
      <c r="O20" s="6"/>
      <c r="P20" s="24" t="s">
        <v>38</v>
      </c>
      <c r="Q20" s="23" t="s">
        <v>72</v>
      </c>
      <c r="R20" s="23" t="s">
        <v>72</v>
      </c>
      <c r="S20" s="23" t="s">
        <v>72</v>
      </c>
      <c r="T20" s="16">
        <f>8*0.73</f>
        <v>5.84</v>
      </c>
      <c r="U20" s="24" t="s">
        <v>44</v>
      </c>
      <c r="V20" s="13"/>
    </row>
    <row r="21" spans="1:22" s="1" customFormat="1">
      <c r="A21" s="20">
        <v>3</v>
      </c>
      <c r="B21" s="10">
        <v>43529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48</v>
      </c>
      <c r="O21" s="6"/>
      <c r="P21" s="26" t="s">
        <v>43</v>
      </c>
      <c r="Q21" s="16">
        <v>0.15</v>
      </c>
      <c r="R21" s="13" t="s">
        <v>73</v>
      </c>
      <c r="S21" s="16">
        <v>1</v>
      </c>
      <c r="T21" s="18">
        <f>0.3*0.73</f>
        <v>0.219</v>
      </c>
      <c r="U21" s="27" t="s">
        <v>42</v>
      </c>
      <c r="V21" s="13"/>
    </row>
    <row r="22" spans="1:22" s="1" customFormat="1">
      <c r="A22" s="20">
        <v>4</v>
      </c>
      <c r="B22" s="10">
        <v>43530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 t="s">
        <v>48</v>
      </c>
      <c r="O22" s="6"/>
      <c r="P22" s="25" t="s">
        <v>63</v>
      </c>
      <c r="Q22" s="16" t="s">
        <v>72</v>
      </c>
      <c r="R22" s="13" t="s">
        <v>73</v>
      </c>
      <c r="S22" s="16" t="s">
        <v>72</v>
      </c>
      <c r="T22" s="18">
        <f>1.9*0.73</f>
        <v>1.387</v>
      </c>
      <c r="U22" s="27" t="s">
        <v>62</v>
      </c>
      <c r="V22" s="13"/>
    </row>
    <row r="23" spans="1:22" s="1" customFormat="1">
      <c r="A23" s="20">
        <v>5</v>
      </c>
      <c r="B23" s="10">
        <v>43531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 t="s">
        <v>48</v>
      </c>
      <c r="O23" s="6"/>
      <c r="P23" s="25" t="s">
        <v>38</v>
      </c>
      <c r="Q23" s="16">
        <f>T23</f>
        <v>0.438</v>
      </c>
      <c r="R23" s="13" t="s">
        <v>78</v>
      </c>
      <c r="S23" s="16">
        <v>1</v>
      </c>
      <c r="T23" s="18">
        <f>0.6*0.73</f>
        <v>0.438</v>
      </c>
      <c r="U23" s="27" t="s">
        <v>64</v>
      </c>
      <c r="V23" s="13"/>
    </row>
    <row r="24" spans="1:22" s="1" customFormat="1">
      <c r="A24" s="20">
        <v>6</v>
      </c>
      <c r="B24" s="10">
        <v>43531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 t="s">
        <v>48</v>
      </c>
      <c r="O24" s="6"/>
      <c r="P24" s="25" t="s">
        <v>71</v>
      </c>
      <c r="Q24" s="16">
        <v>2.8000000000000001E-2</v>
      </c>
      <c r="R24" s="13" t="s">
        <v>77</v>
      </c>
      <c r="S24" s="16">
        <v>15</v>
      </c>
      <c r="T24" s="18">
        <f>0.504*0.73</f>
        <v>0.36791999999999997</v>
      </c>
      <c r="U24" s="27" t="s">
        <v>39</v>
      </c>
      <c r="V24" s="13"/>
    </row>
    <row r="25" spans="1:22" s="1" customFormat="1">
      <c r="A25" s="20">
        <v>7</v>
      </c>
      <c r="B25" s="10">
        <v>43535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 t="s">
        <v>48</v>
      </c>
      <c r="O25" s="6"/>
      <c r="P25" s="25" t="s">
        <v>38</v>
      </c>
      <c r="Q25" s="16">
        <f>T25</f>
        <v>200</v>
      </c>
      <c r="R25" s="13" t="s">
        <v>73</v>
      </c>
      <c r="S25" s="16">
        <v>1</v>
      </c>
      <c r="T25" s="18">
        <v>200</v>
      </c>
      <c r="U25" s="27" t="s">
        <v>41</v>
      </c>
      <c r="V25" s="13"/>
    </row>
    <row r="26" spans="1:22" s="1" customFormat="1">
      <c r="A26" s="20">
        <v>8</v>
      </c>
      <c r="B26" s="10">
        <v>43537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5" t="s">
        <v>66</v>
      </c>
      <c r="Q26" s="23" t="s">
        <v>72</v>
      </c>
      <c r="R26" s="23" t="s">
        <v>72</v>
      </c>
      <c r="S26" s="23" t="s">
        <v>72</v>
      </c>
      <c r="T26" s="18">
        <v>22.616</v>
      </c>
      <c r="U26" s="27" t="s">
        <v>68</v>
      </c>
      <c r="V26" s="13"/>
    </row>
    <row r="27" spans="1:22" s="1" customFormat="1">
      <c r="A27" s="20">
        <v>9</v>
      </c>
      <c r="B27" s="10">
        <v>43542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 t="s">
        <v>48</v>
      </c>
      <c r="O27" s="6"/>
      <c r="P27" s="25" t="s">
        <v>66</v>
      </c>
      <c r="Q27" s="23" t="s">
        <v>72</v>
      </c>
      <c r="R27" s="23" t="s">
        <v>72</v>
      </c>
      <c r="S27" s="23" t="s">
        <v>72</v>
      </c>
      <c r="T27" s="18">
        <v>0.8</v>
      </c>
      <c r="U27" s="27" t="s">
        <v>65</v>
      </c>
      <c r="V27" s="13"/>
    </row>
    <row r="28" spans="1:22" s="1" customFormat="1">
      <c r="A28" s="20">
        <v>10</v>
      </c>
      <c r="B28" s="10">
        <v>43545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 t="s">
        <v>48</v>
      </c>
      <c r="O28" s="6"/>
      <c r="P28" s="12" t="s">
        <v>40</v>
      </c>
      <c r="Q28" s="16">
        <v>0.8</v>
      </c>
      <c r="R28" s="13" t="s">
        <v>80</v>
      </c>
      <c r="S28" s="16">
        <v>126.6</v>
      </c>
      <c r="T28" s="18">
        <f>143.8*0.73</f>
        <v>104.974</v>
      </c>
      <c r="U28" s="14" t="s">
        <v>47</v>
      </c>
      <c r="V28" s="13"/>
    </row>
    <row r="29" spans="1:22" s="1" customFormat="1">
      <c r="A29" s="20">
        <v>11</v>
      </c>
      <c r="B29" s="10">
        <v>43546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 t="s">
        <v>48</v>
      </c>
      <c r="O29" s="6"/>
      <c r="P29" s="25" t="s">
        <v>71</v>
      </c>
      <c r="Q29" s="16">
        <v>2.8000000000000001E-2</v>
      </c>
      <c r="R29" s="13" t="s">
        <v>77</v>
      </c>
      <c r="S29" s="16">
        <v>15</v>
      </c>
      <c r="T29" s="18">
        <f>0.504*0.73</f>
        <v>0.36791999999999997</v>
      </c>
      <c r="U29" s="27" t="s">
        <v>39</v>
      </c>
      <c r="V29" s="13"/>
    </row>
    <row r="30" spans="1:22" s="1" customFormat="1">
      <c r="A30" s="15" t="s">
        <v>51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13"/>
    </row>
    <row r="31" spans="1:22" s="1" customFormat="1">
      <c r="A31" s="20">
        <v>12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6">
        <v>0</v>
      </c>
    </row>
    <row r="32" spans="1:22" s="1" customFormat="1">
      <c r="A32" s="15" t="s">
        <v>57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13"/>
    </row>
    <row r="33" spans="1:22" s="1" customFormat="1">
      <c r="A33" s="20">
        <v>13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6">
        <v>0</v>
      </c>
    </row>
    <row r="34" spans="1:22" s="1" customFormat="1">
      <c r="A34" s="15" t="s">
        <v>56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13"/>
    </row>
    <row r="35" spans="1:22" s="1" customFormat="1">
      <c r="A35" s="20">
        <v>14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6">
        <v>0</v>
      </c>
    </row>
    <row r="36" spans="1:22" s="1" customFormat="1">
      <c r="A36" s="15" t="s">
        <v>52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3"/>
    </row>
    <row r="37" spans="1:22" s="1" customFormat="1">
      <c r="A37" s="20">
        <v>15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6">
        <v>0</v>
      </c>
    </row>
    <row r="38" spans="1:22" s="1" customFormat="1">
      <c r="A38" s="15" t="s">
        <v>53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13"/>
    </row>
    <row r="39" spans="1:22" s="1" customFormat="1">
      <c r="A39" s="20">
        <v>16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6">
        <v>0</v>
      </c>
    </row>
    <row r="40" spans="1:22" s="1" customFormat="1">
      <c r="A40" s="15" t="s">
        <v>58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13"/>
    </row>
    <row r="41" spans="1:22" s="1" customFormat="1">
      <c r="A41" s="20">
        <v>17</v>
      </c>
      <c r="B41" s="19"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6">
        <v>0</v>
      </c>
    </row>
    <row r="42" spans="1:22" s="1" customFormat="1">
      <c r="A42" s="15" t="s">
        <v>54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13"/>
    </row>
    <row r="43" spans="1:22" s="1" customFormat="1">
      <c r="A43" s="20">
        <v>18</v>
      </c>
      <c r="B43" s="10">
        <v>43543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7" t="s">
        <v>48</v>
      </c>
      <c r="O43" s="11"/>
      <c r="P43" s="12" t="s">
        <v>67</v>
      </c>
      <c r="Q43" s="16" t="s">
        <v>72</v>
      </c>
      <c r="R43" s="16" t="s">
        <v>72</v>
      </c>
      <c r="S43" s="16" t="s">
        <v>72</v>
      </c>
      <c r="T43" s="18">
        <v>6000</v>
      </c>
      <c r="U43" s="14" t="s">
        <v>70</v>
      </c>
      <c r="V43" s="15"/>
    </row>
    <row r="44" spans="1:22" s="1" customFormat="1">
      <c r="A44" s="20">
        <v>19</v>
      </c>
      <c r="B44" s="10">
        <v>43544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7" t="s">
        <v>48</v>
      </c>
      <c r="O44" s="11"/>
      <c r="P44" s="12" t="s">
        <v>67</v>
      </c>
      <c r="Q44" s="16" t="s">
        <v>72</v>
      </c>
      <c r="R44" s="16" t="s">
        <v>72</v>
      </c>
      <c r="S44" s="16" t="s">
        <v>72</v>
      </c>
      <c r="T44" s="18">
        <v>2000</v>
      </c>
      <c r="U44" s="14" t="s">
        <v>70</v>
      </c>
      <c r="V44" s="15"/>
    </row>
    <row r="45" spans="1:22" s="1" customFormat="1">
      <c r="A45" s="20">
        <v>20</v>
      </c>
      <c r="B45" s="10">
        <v>43553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22"/>
      <c r="O45" s="11"/>
      <c r="P45" s="12" t="s">
        <v>67</v>
      </c>
      <c r="Q45" s="16" t="s">
        <v>72</v>
      </c>
      <c r="R45" s="16" t="s">
        <v>72</v>
      </c>
      <c r="S45" s="16" t="s">
        <v>72</v>
      </c>
      <c r="T45" s="18">
        <v>5000</v>
      </c>
      <c r="U45" s="14" t="s">
        <v>70</v>
      </c>
      <c r="V45" s="15"/>
    </row>
    <row r="46" spans="1:22" s="1" customFormat="1">
      <c r="A46" s="15" t="s">
        <v>55</v>
      </c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9"/>
      <c r="O46" s="11"/>
      <c r="P46" s="12"/>
      <c r="Q46" s="17"/>
      <c r="R46" s="15"/>
      <c r="S46" s="17"/>
      <c r="T46" s="18"/>
      <c r="U46" s="14"/>
      <c r="V46" s="15"/>
    </row>
    <row r="47" spans="1:22" s="1" customFormat="1">
      <c r="A47" s="20">
        <v>21</v>
      </c>
      <c r="B47" s="10">
        <v>43525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 t="s">
        <v>48</v>
      </c>
      <c r="O47" s="6"/>
      <c r="P47" s="12" t="s">
        <v>40</v>
      </c>
      <c r="Q47" s="16"/>
      <c r="R47" s="13"/>
      <c r="S47" s="16"/>
      <c r="T47" s="18">
        <v>1000</v>
      </c>
      <c r="U47" s="14" t="s">
        <v>70</v>
      </c>
      <c r="V47" s="13"/>
    </row>
    <row r="48" spans="1:22" s="1" customFormat="1">
      <c r="A48" s="20">
        <v>22</v>
      </c>
      <c r="B48" s="10">
        <v>43528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 t="s">
        <v>48</v>
      </c>
      <c r="O48" s="22"/>
      <c r="P48" s="12" t="s">
        <v>40</v>
      </c>
      <c r="Q48" s="16">
        <f>T48</f>
        <v>3087.4</v>
      </c>
      <c r="R48" s="13" t="s">
        <v>73</v>
      </c>
      <c r="S48" s="16">
        <v>1</v>
      </c>
      <c r="T48" s="18">
        <v>3087.4</v>
      </c>
      <c r="U48" s="14" t="s">
        <v>70</v>
      </c>
      <c r="V48" s="13"/>
    </row>
    <row r="49" spans="1:22" s="1" customFormat="1" ht="38.25">
      <c r="A49" s="20">
        <v>23</v>
      </c>
      <c r="B49" s="10">
        <v>43543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 t="s">
        <v>48</v>
      </c>
      <c r="O49" s="6"/>
      <c r="P49" s="8" t="s">
        <v>61</v>
      </c>
      <c r="Q49" s="16">
        <v>4.1760000000000002</v>
      </c>
      <c r="R49" s="13" t="s">
        <v>79</v>
      </c>
      <c r="S49" s="16">
        <v>29.24</v>
      </c>
      <c r="T49" s="18">
        <v>146.69999999999999</v>
      </c>
      <c r="U49" s="8" t="s">
        <v>60</v>
      </c>
      <c r="V49" s="13"/>
    </row>
    <row r="50" spans="1:22" s="1" customFormat="1">
      <c r="A50" s="20">
        <v>24</v>
      </c>
      <c r="B50" s="10">
        <v>43543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 t="s">
        <v>48</v>
      </c>
      <c r="O50" s="6"/>
      <c r="P50" s="12" t="s">
        <v>40</v>
      </c>
      <c r="Q50" s="16">
        <f>T50</f>
        <v>4000</v>
      </c>
      <c r="R50" s="13" t="s">
        <v>73</v>
      </c>
      <c r="S50" s="16">
        <v>1</v>
      </c>
      <c r="T50" s="18">
        <v>4000</v>
      </c>
      <c r="U50" s="14" t="s">
        <v>70</v>
      </c>
      <c r="V50" s="13"/>
    </row>
    <row r="51" spans="1:22" s="1" customFormat="1">
      <c r="A51" s="20">
        <v>25</v>
      </c>
      <c r="B51" s="10">
        <v>43549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 t="s">
        <v>48</v>
      </c>
      <c r="O51" s="6"/>
      <c r="P51" s="12" t="s">
        <v>40</v>
      </c>
      <c r="Q51" s="16">
        <v>237.626</v>
      </c>
      <c r="R51" s="13" t="s">
        <v>73</v>
      </c>
      <c r="S51" s="16">
        <v>1</v>
      </c>
      <c r="T51" s="18">
        <v>237.6</v>
      </c>
      <c r="U51" s="14" t="s">
        <v>37</v>
      </c>
      <c r="V51" s="13"/>
    </row>
    <row r="52" spans="1:22" s="1" customFormat="1">
      <c r="A52" s="20">
        <v>26</v>
      </c>
      <c r="B52" s="10">
        <v>43549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7" t="s">
        <v>48</v>
      </c>
      <c r="O52" s="11"/>
      <c r="P52" s="12" t="s">
        <v>40</v>
      </c>
      <c r="Q52" s="16">
        <v>15.500999999999999</v>
      </c>
      <c r="R52" s="13" t="s">
        <v>73</v>
      </c>
      <c r="S52" s="16">
        <v>1</v>
      </c>
      <c r="T52" s="18">
        <v>15.5</v>
      </c>
      <c r="U52" s="12" t="s">
        <v>45</v>
      </c>
      <c r="V52" s="15"/>
    </row>
    <row r="53" spans="1:22" s="1" customFormat="1">
      <c r="A53" s="20">
        <v>27</v>
      </c>
      <c r="B53" s="10">
        <v>43549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22"/>
      <c r="O53" s="11"/>
      <c r="P53" s="12" t="s">
        <v>40</v>
      </c>
      <c r="Q53" s="16">
        <v>50.392000000000003</v>
      </c>
      <c r="R53" s="13" t="s">
        <v>73</v>
      </c>
      <c r="S53" s="16">
        <v>1</v>
      </c>
      <c r="T53" s="18">
        <v>50.392000000000003</v>
      </c>
      <c r="U53" s="12" t="s">
        <v>46</v>
      </c>
      <c r="V53" s="15"/>
    </row>
    <row r="54" spans="1:22">
      <c r="A54" s="15" t="s">
        <v>59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21"/>
    </row>
    <row r="55" spans="1:22">
      <c r="A55" s="20">
        <v>28</v>
      </c>
      <c r="B55" s="30">
        <v>43529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31" t="s">
        <v>74</v>
      </c>
      <c r="Q55" s="19" t="s">
        <v>72</v>
      </c>
      <c r="R55" s="19" t="s">
        <v>76</v>
      </c>
      <c r="S55" s="19" t="s">
        <v>72</v>
      </c>
      <c r="T55" s="19">
        <f>20*0.73</f>
        <v>14.6</v>
      </c>
      <c r="U55" s="31" t="s">
        <v>75</v>
      </c>
      <c r="V55" s="19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2019-04-05T09:58:59Z</cp:lastPrinted>
  <dcterms:created xsi:type="dcterms:W3CDTF">2019-02-05T10:47:40Z</dcterms:created>
  <dcterms:modified xsi:type="dcterms:W3CDTF">2019-04-05T10:00:44Z</dcterms:modified>
</cp:coreProperties>
</file>