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март 21" sheetId="1" r:id="rId1"/>
  </sheets>
  <calcPr calcId="125725"/>
</workbook>
</file>

<file path=xl/calcChain.xml><?xml version="1.0" encoding="utf-8"?>
<calcChain xmlns="http://schemas.openxmlformats.org/spreadsheetml/2006/main">
  <c r="T25" i="1"/>
  <c r="T23"/>
  <c r="T27"/>
  <c r="T26"/>
  <c r="T24" l="1"/>
  <c r="T46" l="1"/>
  <c r="T22"/>
  <c r="T21"/>
  <c r="T20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<sst xmlns="http://schemas.openxmlformats.org/spreadsheetml/2006/main" count="113" uniqueCount="88">
  <si>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</si>
  <si>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</si>
  <si>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</si>
  <si>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</si>
  <si>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</si>
  <si>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</si>
  <si>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</si>
  <si>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</si>
  <si>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</si>
  <si>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</si>
  <si>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</si>
  <si>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</si>
  <si>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</si>
  <si>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</si>
  <si>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</si>
  <si>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</si>
  <si>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</si>
  <si>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</si>
  <si>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</si>
  <si>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</si>
  <si>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</si>
  <si>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</si>
  <si>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</si>
  <si>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</si>
  <si>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</si>
  <si>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</si>
  <si>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</si>
  <si>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</si>
  <si>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</si>
  <si>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</si>
  <si>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</si>
  <si>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</si>
  <si>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</si>
  <si>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</si>
  <si>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</si>
  <si>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</si>
  <si>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</si>
  <si>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</si>
  <si>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</si>
  <si>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</si>
  <si>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</si>
  <si>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</si>
  <si>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</si>
  <si>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</si>
  <si>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</si>
  <si>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</si>
  <si>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</si>
  <si>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</si>
  <si>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</si>
  <si>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</si>
  <si>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</si>
  <si>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</si>
  <si>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</si>
  <si>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</si>
  <si>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</si>
  <si>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</si>
  <si>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ТО газопроводов</t>
  </si>
  <si>
    <t>АО "Омскгоргаз"</t>
  </si>
  <si>
    <t>Калинин С.П.</t>
  </si>
  <si>
    <t>ООО "Юнигаз"</t>
  </si>
  <si>
    <t>ГСМ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</si>
  <si>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2021 г.</t>
    </r>
  </si>
  <si>
    <t>ПП 116 от 01.03.2021</t>
  </si>
  <si>
    <t>ПП 121 от 02.03.2021</t>
  </si>
  <si>
    <t>ИП Емельянов В.В.</t>
  </si>
  <si>
    <t>ПП 133 от 03.03.2021</t>
  </si>
  <si>
    <t>ПП 135 от 04.03.2021</t>
  </si>
  <si>
    <t>ПФ СКБ КОНТУР АО</t>
  </si>
  <si>
    <t>обновление ПО</t>
  </si>
  <si>
    <t>ПП 138 от 04.03.2021</t>
  </si>
  <si>
    <t>год</t>
  </si>
  <si>
    <t>ПП 148 от 10.03.2021</t>
  </si>
  <si>
    <t>ИП Новиков В.В.</t>
  </si>
  <si>
    <t>ПП 150 от 10.03.2021</t>
  </si>
  <si>
    <t>объявление в газете</t>
  </si>
  <si>
    <t>Омская правда Редакция газеты БУОО</t>
  </si>
  <si>
    <t>ПП 153 от 11.03.2021</t>
  </si>
  <si>
    <t>ООО Газпром Межрегионгаз Омск</t>
  </si>
  <si>
    <t>ПП 155 от 11.03.2021</t>
  </si>
  <si>
    <t>Газ горючий природный и снабженческо-сбытовые услуги</t>
  </si>
  <si>
    <t>ПП 159 от 17.03.2021</t>
  </si>
  <si>
    <t>ПП 166 от 18.03.2021</t>
  </si>
  <si>
    <t>масло моторное</t>
  </si>
  <si>
    <t>шт</t>
  </si>
  <si>
    <t>подготовка рецензии по договору</t>
  </si>
  <si>
    <t>госпошлина</t>
  </si>
  <si>
    <t>УФК по Омской области</t>
  </si>
  <si>
    <t>ПП 154 от 11.03.2021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</si>
</sst>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zoomScaleNormal="100" workbookViewId="0">
      <selection activeCell="A47" sqref="A47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9">
        <v>2</v>
      </c>
      <c r="B20" s="38">
        <v>44258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1" t="s">
        <v>37</v>
      </c>
      <c r="O20" s="39"/>
      <c r="P20" s="30" t="s">
        <v>82</v>
      </c>
      <c r="Q20" s="40">
        <v>0.40899999999999997</v>
      </c>
      <c r="R20" s="41" t="s">
        <v>83</v>
      </c>
      <c r="S20" s="26">
        <v>1</v>
      </c>
      <c r="T20" s="16">
        <f>0.409*77%</f>
        <v>0.31492999999999999</v>
      </c>
      <c r="U20" s="12" t="s">
        <v>64</v>
      </c>
      <c r="V20" s="19" t="s">
        <v>65</v>
      </c>
    </row>
    <row r="21" spans="1:22" s="1" customFormat="1">
      <c r="A21" s="19">
        <v>3</v>
      </c>
      <c r="B21" s="38">
        <v>44259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1" t="s">
        <v>37</v>
      </c>
      <c r="O21" s="31"/>
      <c r="P21" s="10" t="s">
        <v>52</v>
      </c>
      <c r="Q21" s="31" t="s">
        <v>49</v>
      </c>
      <c r="R21" s="31" t="s">
        <v>49</v>
      </c>
      <c r="S21" s="31" t="s">
        <v>49</v>
      </c>
      <c r="T21" s="16">
        <f>150*77%</f>
        <v>115.5</v>
      </c>
      <c r="U21" s="10" t="s">
        <v>53</v>
      </c>
      <c r="V21" s="19" t="s">
        <v>66</v>
      </c>
    </row>
    <row r="22" spans="1:22" s="1" customFormat="1">
      <c r="A22" s="19">
        <v>4</v>
      </c>
      <c r="B22" s="38">
        <v>44259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1" t="s">
        <v>37</v>
      </c>
      <c r="O22" s="39"/>
      <c r="P22" s="10" t="s">
        <v>68</v>
      </c>
      <c r="Q22" s="40">
        <v>3</v>
      </c>
      <c r="R22" s="21" t="s">
        <v>70</v>
      </c>
      <c r="S22" s="26">
        <v>1</v>
      </c>
      <c r="T22" s="16">
        <f>3*77%</f>
        <v>2.31</v>
      </c>
      <c r="U22" s="10" t="s">
        <v>67</v>
      </c>
      <c r="V22" s="19" t="s">
        <v>69</v>
      </c>
    </row>
    <row r="23" spans="1:22" s="1" customFormat="1" ht="25.5">
      <c r="A23" s="19">
        <v>5</v>
      </c>
      <c r="B23" s="38">
        <v>44265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1" t="s">
        <v>37</v>
      </c>
      <c r="O23" s="39"/>
      <c r="P23" s="30" t="s">
        <v>84</v>
      </c>
      <c r="Q23" s="23">
        <v>300</v>
      </c>
      <c r="R23" s="21" t="s">
        <v>83</v>
      </c>
      <c r="S23" s="26">
        <v>1</v>
      </c>
      <c r="T23" s="16">
        <f>150*77%</f>
        <v>115.5</v>
      </c>
      <c r="U23" s="12" t="s">
        <v>72</v>
      </c>
      <c r="V23" s="19" t="s">
        <v>73</v>
      </c>
    </row>
    <row r="24" spans="1:22" s="1" customFormat="1" ht="25.5">
      <c r="A24" s="19">
        <v>6</v>
      </c>
      <c r="B24" s="38">
        <v>44266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21" t="s">
        <v>37</v>
      </c>
      <c r="O24" s="39"/>
      <c r="P24" s="10" t="s">
        <v>74</v>
      </c>
      <c r="Q24" s="39" t="s">
        <v>49</v>
      </c>
      <c r="R24" s="39" t="s">
        <v>49</v>
      </c>
      <c r="S24" s="26" t="s">
        <v>49</v>
      </c>
      <c r="T24" s="16">
        <f>0.36*77%</f>
        <v>0.2772</v>
      </c>
      <c r="U24" s="7" t="s">
        <v>75</v>
      </c>
      <c r="V24" s="19" t="s">
        <v>76</v>
      </c>
    </row>
    <row r="25" spans="1:22" s="1" customFormat="1">
      <c r="A25" s="19">
        <v>7</v>
      </c>
      <c r="B25" s="38">
        <v>44266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1" t="s">
        <v>37</v>
      </c>
      <c r="O25" s="41"/>
      <c r="P25" s="10" t="s">
        <v>85</v>
      </c>
      <c r="Q25" s="41" t="s">
        <v>49</v>
      </c>
      <c r="R25" s="41" t="s">
        <v>49</v>
      </c>
      <c r="S25" s="41" t="s">
        <v>49</v>
      </c>
      <c r="T25" s="16">
        <f>21.325</f>
        <v>21.324999999999999</v>
      </c>
      <c r="U25" s="7" t="s">
        <v>86</v>
      </c>
      <c r="V25" s="19" t="s">
        <v>87</v>
      </c>
    </row>
    <row r="26" spans="1:22" s="1" customFormat="1" ht="25.5">
      <c r="A26" s="19">
        <v>8</v>
      </c>
      <c r="B26" s="38">
        <v>44272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1" t="s">
        <v>37</v>
      </c>
      <c r="O26" s="39"/>
      <c r="P26" s="30" t="s">
        <v>84</v>
      </c>
      <c r="Q26" s="23">
        <v>300</v>
      </c>
      <c r="R26" s="21" t="s">
        <v>83</v>
      </c>
      <c r="S26" s="26">
        <v>1</v>
      </c>
      <c r="T26" s="16">
        <f>150*77%</f>
        <v>115.5</v>
      </c>
      <c r="U26" s="12" t="s">
        <v>72</v>
      </c>
      <c r="V26" s="19" t="s">
        <v>80</v>
      </c>
    </row>
    <row r="27" spans="1:22" s="1" customFormat="1" ht="25.5">
      <c r="A27" s="19">
        <v>9</v>
      </c>
      <c r="B27" s="38">
        <v>44273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1" t="s">
        <v>37</v>
      </c>
      <c r="O27" s="32"/>
      <c r="P27" s="30" t="s">
        <v>54</v>
      </c>
      <c r="Q27" s="23">
        <v>14.5</v>
      </c>
      <c r="R27" s="21" t="s">
        <v>50</v>
      </c>
      <c r="S27" s="26">
        <v>1</v>
      </c>
      <c r="T27" s="16">
        <f>14.5*77%</f>
        <v>11.165000000000001</v>
      </c>
      <c r="U27" s="12" t="s">
        <v>55</v>
      </c>
      <c r="V27" s="19" t="s">
        <v>81</v>
      </c>
    </row>
    <row r="28" spans="1:22" s="1" customFormat="1">
      <c r="A28" s="13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8"/>
      <c r="O28" s="25"/>
      <c r="P28" s="9"/>
      <c r="Q28" s="9"/>
      <c r="R28" s="9"/>
      <c r="S28" s="9"/>
      <c r="T28" s="9"/>
      <c r="U28" s="9"/>
      <c r="V28" s="21"/>
    </row>
    <row r="29" spans="1:22" s="1" customFormat="1">
      <c r="A29" s="18">
        <v>10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34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23">
        <v>0</v>
      </c>
    </row>
    <row r="30" spans="1:22" s="1" customFormat="1">
      <c r="A30" s="13" t="s">
        <v>46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6"/>
      <c r="P30" s="6"/>
      <c r="Q30" s="6"/>
      <c r="R30" s="6"/>
      <c r="S30" s="6"/>
      <c r="T30" s="6"/>
      <c r="U30" s="6"/>
      <c r="V30" s="21"/>
    </row>
    <row r="31" spans="1:22" s="1" customFormat="1">
      <c r="A31" s="18">
        <v>11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5">
        <v>0</v>
      </c>
      <c r="O31" s="34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23">
        <v>0</v>
      </c>
    </row>
    <row r="32" spans="1:22" s="1" customFormat="1">
      <c r="A32" s="13" t="s">
        <v>45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6"/>
      <c r="P32" s="6"/>
      <c r="Q32" s="6"/>
      <c r="R32" s="6"/>
      <c r="S32" s="6"/>
      <c r="T32" s="6"/>
      <c r="U32" s="6"/>
      <c r="V32" s="21"/>
    </row>
    <row r="33" spans="1:22" s="1" customFormat="1">
      <c r="A33" s="18">
        <v>12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5">
        <v>0</v>
      </c>
      <c r="O33" s="34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23">
        <v>0</v>
      </c>
    </row>
    <row r="34" spans="1:22" s="1" customFormat="1">
      <c r="A34" s="13" t="s">
        <v>41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6"/>
      <c r="P34" s="6"/>
      <c r="Q34" s="6"/>
      <c r="R34" s="6"/>
      <c r="S34" s="6"/>
      <c r="T34" s="6"/>
      <c r="U34" s="6"/>
      <c r="V34" s="21"/>
    </row>
    <row r="35" spans="1:22" s="1" customFormat="1">
      <c r="A35" s="18">
        <v>13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4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23">
        <v>0</v>
      </c>
    </row>
    <row r="36" spans="1:22" s="1" customFormat="1">
      <c r="A36" s="13" t="s">
        <v>42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36"/>
      <c r="P36" s="6"/>
      <c r="Q36" s="6"/>
      <c r="R36" s="6"/>
      <c r="S36" s="6"/>
      <c r="T36" s="6"/>
      <c r="U36" s="6"/>
      <c r="V36" s="21"/>
    </row>
    <row r="37" spans="1:22" s="1" customFormat="1">
      <c r="A37" s="18">
        <v>14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5">
        <v>0</v>
      </c>
      <c r="O37" s="34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23">
        <v>0</v>
      </c>
    </row>
    <row r="38" spans="1:22" s="1" customFormat="1">
      <c r="A38" s="13" t="s">
        <v>47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6"/>
      <c r="P38" s="6"/>
      <c r="Q38" s="6"/>
      <c r="R38" s="6"/>
      <c r="S38" s="6"/>
      <c r="T38" s="6"/>
      <c r="U38" s="6"/>
      <c r="V38" s="21"/>
    </row>
    <row r="39" spans="1:22" s="1" customFormat="1">
      <c r="A39" s="18">
        <v>15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34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23">
        <v>0</v>
      </c>
    </row>
    <row r="40" spans="1:22" s="1" customFormat="1">
      <c r="A40" s="13" t="s">
        <v>43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6"/>
      <c r="P40" s="6"/>
      <c r="Q40" s="6"/>
      <c r="R40" s="6"/>
      <c r="S40" s="6"/>
      <c r="T40" s="6"/>
      <c r="U40" s="6"/>
      <c r="V40" s="21"/>
    </row>
    <row r="41" spans="1:22" s="1" customFormat="1">
      <c r="A41" s="18">
        <v>16</v>
      </c>
      <c r="B41" s="20">
        <v>44257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2" t="s">
        <v>37</v>
      </c>
      <c r="O41" s="9"/>
      <c r="P41" s="10" t="s">
        <v>56</v>
      </c>
      <c r="Q41" s="17">
        <v>0</v>
      </c>
      <c r="R41" s="17">
        <v>0</v>
      </c>
      <c r="S41" s="17">
        <v>0</v>
      </c>
      <c r="T41" s="16">
        <v>4112.9352500000005</v>
      </c>
      <c r="U41" s="10" t="s">
        <v>57</v>
      </c>
      <c r="V41" s="21" t="s">
        <v>63</v>
      </c>
    </row>
    <row r="42" spans="1:22" s="1" customFormat="1" ht="15.75" customHeight="1">
      <c r="A42" s="13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8"/>
      <c r="O42" s="9"/>
      <c r="P42" s="10"/>
      <c r="Q42" s="15"/>
      <c r="R42" s="13"/>
      <c r="S42" s="15"/>
      <c r="T42" s="16"/>
      <c r="U42" s="12"/>
      <c r="V42" s="22"/>
    </row>
    <row r="43" spans="1:22" s="1" customFormat="1" ht="15.75" customHeight="1">
      <c r="A43" s="18">
        <v>17</v>
      </c>
      <c r="B43" s="20">
        <v>44256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8" t="s">
        <v>37</v>
      </c>
      <c r="O43" s="9"/>
      <c r="P43" s="7" t="s">
        <v>51</v>
      </c>
      <c r="Q43" s="17">
        <v>0</v>
      </c>
      <c r="R43" s="17">
        <v>0</v>
      </c>
      <c r="S43" s="17">
        <v>0</v>
      </c>
      <c r="T43" s="16">
        <v>130.10065</v>
      </c>
      <c r="U43" s="12" t="s">
        <v>58</v>
      </c>
      <c r="V43" s="21" t="s">
        <v>62</v>
      </c>
    </row>
    <row r="44" spans="1:22" s="1" customFormat="1" ht="30" customHeight="1">
      <c r="A44" s="19">
        <v>18</v>
      </c>
      <c r="B44" s="20">
        <v>44266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8" t="s">
        <v>37</v>
      </c>
      <c r="O44" s="9"/>
      <c r="P44" s="43" t="s">
        <v>79</v>
      </c>
      <c r="Q44" s="14">
        <v>0</v>
      </c>
      <c r="R44" s="11" t="s">
        <v>49</v>
      </c>
      <c r="S44" s="33">
        <v>0</v>
      </c>
      <c r="T44" s="16">
        <v>22.332329999999999</v>
      </c>
      <c r="U44" s="7" t="s">
        <v>77</v>
      </c>
      <c r="V44" s="19" t="s">
        <v>78</v>
      </c>
    </row>
    <row r="45" spans="1:22">
      <c r="A45" s="13" t="s">
        <v>48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9"/>
      <c r="O45" s="9"/>
      <c r="P45" s="9"/>
      <c r="Q45" s="9"/>
      <c r="R45" s="9"/>
      <c r="S45" s="9"/>
      <c r="T45" s="9"/>
      <c r="U45" s="9"/>
      <c r="V45" s="24"/>
    </row>
    <row r="46" spans="1:22">
      <c r="A46" s="19">
        <v>19</v>
      </c>
      <c r="B46" s="20">
        <v>44265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7" t="s">
        <v>37</v>
      </c>
      <c r="O46" s="17"/>
      <c r="P46" s="7" t="s">
        <v>60</v>
      </c>
      <c r="Q46" s="14">
        <v>0</v>
      </c>
      <c r="R46" s="11" t="s">
        <v>49</v>
      </c>
      <c r="S46" s="33">
        <v>0</v>
      </c>
      <c r="T46" s="16">
        <f>30*77%</f>
        <v>23.1</v>
      </c>
      <c r="U46" s="12" t="s">
        <v>59</v>
      </c>
      <c r="V46" s="21" t="s">
        <v>71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2021-01-11T08:55:40Z</cp:lastPrinted>
  <dcterms:created xsi:type="dcterms:W3CDTF">2019-02-05T10:47:40Z</dcterms:created>
  <dcterms:modified xsi:type="dcterms:W3CDTF">2021-04-06T10:38:30Z</dcterms:modified>
</cp:coreProperties>
</file>