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4240" windowHeight="12855" tabRatio="671"/>
  </bookViews>
  <sheets>
    <sheet name="март 2022" sheetId="1" r:id="rId1"/>
  </sheets>
  <calcPr calcId="125725"/>
</workbook>
</file>

<file path=xl/calcChain.xml><?xml version="1.0" encoding="utf-8"?>
<calcChain xmlns="http://schemas.openxmlformats.org/spreadsheetml/2006/main">
  <c r="T26" i="1"/>
  <c r="T25" l="1"/>
  <c r="T24"/>
  <c r="T23" l="1"/>
  <c r="T22"/>
  <c r="T21"/>
  <c r="T20"/>
  <c r="T43"/>
  <c r="Q40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БашкатоваОВ:</t>
        </r>
        <r>
          <rPr>
            <sz val="9"/>
            <color indexed="81"/>
            <rFont val="Tahoma"/>
            <family val="2"/>
            <charset val="204"/>
          </rPr>
          <t xml:space="preserve">
доля на транспортировку по факту 2021 года-86%</t>
        </r>
      </text>
    </comment>
  </commentList>
</comments>
</file>

<file path=xl/sharedStrings.xml><?xml version="1.0" encoding="utf-8"?>
<sst xmlns="http://schemas.openxmlformats.org/spreadsheetml/2006/main" count="111" uniqueCount="92">
  <si>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</si>
  <si>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</si>
  <si>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</si>
  <si>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</si>
  <si>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</si>
  <si>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</si>
  <si>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</si>
  <si>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</si>
  <si>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</si>
  <si>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</si>
  <si>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</si>
  <si>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</si>
  <si>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</si>
  <si>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</si>
  <si>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</si>
  <si>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</si>
  <si>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</si>
  <si>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</si>
  <si>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</si>
  <si>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</si>
  <si>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</si>
  <si>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</si>
  <si>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</si>
  <si>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</si>
  <si>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</si>
  <si>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</si>
  <si>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</si>
  <si>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</si>
  <si>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</si>
  <si>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</si>
  <si>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</si>
  <si>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</si>
  <si>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</si>
  <si>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</si>
  <si>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</si>
  <si>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</si>
  <si>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</si>
  <si>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</si>
  <si>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</si>
  <si>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</si>
  <si>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</si>
  <si>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</si>
  <si>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</si>
  <si>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</si>
  <si>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</si>
  <si>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</si>
  <si>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</si>
  <si>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</si>
  <si>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</si>
  <si>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-</t>
  </si>
  <si>
    <t>мес</t>
  </si>
  <si>
    <t>Аренда газопроводов</t>
  </si>
  <si>
    <t>услуги по сопровождению ЭПС</t>
  </si>
  <si>
    <t>ООО АПИ Гарант-Омск</t>
  </si>
  <si>
    <t>Калинин С.П.</t>
  </si>
  <si>
    <t>объявление в газете</t>
  </si>
  <si>
    <t>Омская правда Редакция газеты БУОО</t>
  </si>
  <si>
    <t>ООО "Газификация"</t>
  </si>
  <si>
    <t>см2</t>
  </si>
  <si>
    <t>ТО газопроводов</t>
  </si>
  <si>
    <t>ООО "Макта"</t>
  </si>
  <si>
    <t>Газ горючий природный и снабженческо-сбытовые услуги</t>
  </si>
  <si>
    <t>ООО Газпром Межрегионгаз Омск</t>
  </si>
  <si>
    <t>ООО "СТСК"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</si>
  <si>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март 2022 г.</t>
    </r>
  </si>
  <si>
    <t>Сертум-Про ООО</t>
  </si>
  <si>
    <t>ПП 130 от 01.03.2022</t>
  </si>
  <si>
    <t>ПП 128 от 01.03.2022</t>
  </si>
  <si>
    <t>ПП 127 от 01.03.2022</t>
  </si>
  <si>
    <t>ПП 126 от 01.03.2022</t>
  </si>
  <si>
    <t>ПП 133 от 02.03.2022</t>
  </si>
  <si>
    <t>ПП 138 от 03.03.2022</t>
  </si>
  <si>
    <t>Автоцентр Евразия ООО</t>
  </si>
  <si>
    <t>ремонт автомобиля</t>
  </si>
  <si>
    <t>ПП 155 от 04.03.2022</t>
  </si>
  <si>
    <t>ПП 153 от 04.03.2022</t>
  </si>
  <si>
    <t>ПП 151 от 04.03.2022</t>
  </si>
  <si>
    <t>аренда помещений</t>
  </si>
  <si>
    <t>м2/мес</t>
  </si>
  <si>
    <t>ООО ХК "Акция"</t>
  </si>
  <si>
    <t>ПП 163 от 22.03.2022</t>
  </si>
  <si>
    <t>ИП Масалтин И.П.</t>
  </si>
  <si>
    <t>ПП 164 от 23.03.2022</t>
  </si>
  <si>
    <t>вода</t>
  </si>
  <si>
    <t>бут.</t>
  </si>
  <si>
    <t>ООО Агропром</t>
  </si>
  <si>
    <t>ПП 172 от 28.03.2022</t>
  </si>
  <si>
    <t>ПП 175 от 30.03.2022</t>
  </si>
  <si>
    <t>обновление сертификата ключа электронной подписи</t>
  </si>
  <si>
    <t>год</t>
  </si>
  <si>
    <t>замена фискального накопителя</t>
  </si>
  <si>
    <t>шт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</si>
</sst>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43" fontId="5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8"/>
  <sheetViews>
    <sheetView tabSelected="1" topLeftCell="A22" zoomScaleNormal="100" workbookViewId="0">
      <selection activeCell="U25" sqref="U25"/>
    </sheetView>
  </sheetViews>
  <sheetFormatPr defaultRowHeight="15"/>
  <cols>
    <col min="1" max="1" width="9.28515625" bestFit="1" customWidth="1"/>
    <col min="2" max="2" width="9.710937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0" t="s">
        <v>6</v>
      </c>
      <c r="B11" s="40" t="s">
        <v>7</v>
      </c>
      <c r="C11" s="40" t="s">
        <v>8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 t="s">
        <v>9</v>
      </c>
      <c r="Q11" s="40" t="s">
        <v>10</v>
      </c>
      <c r="R11" s="40" t="s">
        <v>11</v>
      </c>
      <c r="S11" s="40" t="s">
        <v>12</v>
      </c>
      <c r="T11" s="40" t="s">
        <v>13</v>
      </c>
      <c r="U11" s="40" t="s">
        <v>14</v>
      </c>
      <c r="V11" s="40" t="s">
        <v>15</v>
      </c>
    </row>
    <row r="12" spans="1:22">
      <c r="A12" s="40"/>
      <c r="B12" s="40"/>
      <c r="C12" s="40" t="s">
        <v>16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 t="s">
        <v>17</v>
      </c>
      <c r="O12" s="40"/>
      <c r="P12" s="40"/>
      <c r="Q12" s="40"/>
      <c r="R12" s="40"/>
      <c r="S12" s="40"/>
      <c r="T12" s="40"/>
      <c r="U12" s="40"/>
      <c r="V12" s="40"/>
    </row>
    <row r="13" spans="1:22">
      <c r="A13" s="40"/>
      <c r="B13" s="40"/>
      <c r="C13" s="40" t="s">
        <v>18</v>
      </c>
      <c r="D13" s="40"/>
      <c r="E13" s="40"/>
      <c r="F13" s="40"/>
      <c r="G13" s="40"/>
      <c r="H13" s="40"/>
      <c r="I13" s="40"/>
      <c r="J13" s="40"/>
      <c r="K13" s="40"/>
      <c r="L13" s="40"/>
      <c r="M13" s="40" t="s">
        <v>19</v>
      </c>
      <c r="N13" s="40"/>
      <c r="O13" s="40"/>
      <c r="P13" s="40"/>
      <c r="Q13" s="40"/>
      <c r="R13" s="40"/>
      <c r="S13" s="40"/>
      <c r="T13" s="40"/>
      <c r="U13" s="40"/>
      <c r="V13" s="40"/>
    </row>
    <row r="14" spans="1:22">
      <c r="A14" s="40"/>
      <c r="B14" s="40"/>
      <c r="C14" s="40" t="s">
        <v>20</v>
      </c>
      <c r="D14" s="40"/>
      <c r="E14" s="40"/>
      <c r="F14" s="40" t="s">
        <v>21</v>
      </c>
      <c r="G14" s="40"/>
      <c r="H14" s="40"/>
      <c r="I14" s="40" t="s">
        <v>22</v>
      </c>
      <c r="J14" s="40"/>
      <c r="K14" s="40" t="s">
        <v>23</v>
      </c>
      <c r="L14" s="40"/>
      <c r="M14" s="40"/>
      <c r="N14" s="40" t="s">
        <v>24</v>
      </c>
      <c r="O14" s="40" t="s">
        <v>25</v>
      </c>
      <c r="P14" s="40"/>
      <c r="Q14" s="40"/>
      <c r="R14" s="40"/>
      <c r="S14" s="40"/>
      <c r="T14" s="40"/>
      <c r="U14" s="40"/>
      <c r="V14" s="40"/>
    </row>
    <row r="15" spans="1:22" ht="63.75">
      <c r="A15" s="40"/>
      <c r="B15" s="40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40"/>
      <c r="N15" s="40"/>
      <c r="O15" s="40"/>
      <c r="P15" s="40"/>
      <c r="Q15" s="40"/>
      <c r="R15" s="40"/>
      <c r="S15" s="40"/>
      <c r="T15" s="40"/>
      <c r="U15" s="40"/>
      <c r="V15" s="40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2" t="s">
        <v>38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7">
        <v>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24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1:22" s="1" customFormat="1">
      <c r="A19" s="12" t="s">
        <v>39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5"/>
      <c r="O19" s="6"/>
      <c r="P19" s="6"/>
      <c r="Q19" s="6"/>
      <c r="R19" s="6"/>
      <c r="S19" s="6"/>
      <c r="T19" s="6"/>
      <c r="U19" s="6"/>
      <c r="V19" s="6"/>
    </row>
    <row r="20" spans="1:22" s="1" customFormat="1" ht="38.25">
      <c r="A20" s="16">
        <v>2</v>
      </c>
      <c r="B20" s="33">
        <v>44621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25" t="s">
        <v>37</v>
      </c>
      <c r="O20" s="39"/>
      <c r="P20" s="27" t="s">
        <v>88</v>
      </c>
      <c r="Q20" s="20">
        <v>3</v>
      </c>
      <c r="R20" s="18" t="s">
        <v>89</v>
      </c>
      <c r="S20" s="23">
        <v>1</v>
      </c>
      <c r="T20" s="14">
        <f>3*86%</f>
        <v>2.58</v>
      </c>
      <c r="U20" s="7" t="s">
        <v>65</v>
      </c>
      <c r="V20" s="17" t="s">
        <v>66</v>
      </c>
    </row>
    <row r="21" spans="1:22" s="1" customFormat="1" ht="25.5">
      <c r="A21" s="16">
        <v>3</v>
      </c>
      <c r="B21" s="33">
        <v>44621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18" t="s">
        <v>37</v>
      </c>
      <c r="O21" s="34"/>
      <c r="P21" s="10" t="s">
        <v>55</v>
      </c>
      <c r="Q21" s="20">
        <v>3.3000000000000002E-2</v>
      </c>
      <c r="R21" s="18" t="s">
        <v>58</v>
      </c>
      <c r="S21" s="23">
        <v>15</v>
      </c>
      <c r="T21" s="14">
        <f>0.504*86%</f>
        <v>0.43343999999999999</v>
      </c>
      <c r="U21" s="7" t="s">
        <v>56</v>
      </c>
      <c r="V21" s="17" t="s">
        <v>68</v>
      </c>
    </row>
    <row r="22" spans="1:22" s="1" customFormat="1" ht="25.5">
      <c r="A22" s="16">
        <v>4</v>
      </c>
      <c r="B22" s="33">
        <v>44622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18" t="s">
        <v>37</v>
      </c>
      <c r="O22" s="28"/>
      <c r="P22" s="27" t="s">
        <v>52</v>
      </c>
      <c r="Q22" s="20">
        <v>15.5</v>
      </c>
      <c r="R22" s="18" t="s">
        <v>50</v>
      </c>
      <c r="S22" s="23">
        <v>1</v>
      </c>
      <c r="T22" s="14">
        <f>15.5*86%</f>
        <v>13.33</v>
      </c>
      <c r="U22" s="11" t="s">
        <v>53</v>
      </c>
      <c r="V22" s="17" t="s">
        <v>70</v>
      </c>
    </row>
    <row r="23" spans="1:22" s="1" customFormat="1">
      <c r="A23" s="16">
        <v>5</v>
      </c>
      <c r="B23" s="35">
        <v>44624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25" t="s">
        <v>37</v>
      </c>
      <c r="O23" s="39"/>
      <c r="P23" s="27" t="s">
        <v>73</v>
      </c>
      <c r="Q23" s="15">
        <v>0</v>
      </c>
      <c r="R23" s="15">
        <v>0</v>
      </c>
      <c r="S23" s="15">
        <v>0</v>
      </c>
      <c r="T23" s="14">
        <f>26.32915*86%</f>
        <v>22.643068999999997</v>
      </c>
      <c r="U23" s="37" t="s">
        <v>72</v>
      </c>
      <c r="V23" s="39" t="s">
        <v>74</v>
      </c>
    </row>
    <row r="24" spans="1:22" s="1" customFormat="1">
      <c r="A24" s="16">
        <v>6</v>
      </c>
      <c r="B24" s="35">
        <v>44642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25" t="s">
        <v>37</v>
      </c>
      <c r="O24" s="39"/>
      <c r="P24" s="27" t="s">
        <v>77</v>
      </c>
      <c r="Q24" s="20">
        <v>0.8</v>
      </c>
      <c r="R24" s="18" t="s">
        <v>78</v>
      </c>
      <c r="S24" s="20">
        <v>91.4</v>
      </c>
      <c r="T24" s="14">
        <f>103.12*86%</f>
        <v>88.683199999999999</v>
      </c>
      <c r="U24" s="11" t="s">
        <v>79</v>
      </c>
      <c r="V24" s="39" t="s">
        <v>80</v>
      </c>
    </row>
    <row r="25" spans="1:22" s="1" customFormat="1" ht="25.5">
      <c r="A25" s="16">
        <v>7</v>
      </c>
      <c r="B25" s="33">
        <v>44643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25" t="s">
        <v>37</v>
      </c>
      <c r="O25" s="39"/>
      <c r="P25" s="27" t="s">
        <v>90</v>
      </c>
      <c r="Q25" s="20">
        <v>11</v>
      </c>
      <c r="R25" s="18" t="s">
        <v>91</v>
      </c>
      <c r="S25" s="23">
        <v>1</v>
      </c>
      <c r="T25" s="14">
        <f>11*86%</f>
        <v>9.4599999999999991</v>
      </c>
      <c r="U25" s="7" t="s">
        <v>81</v>
      </c>
      <c r="V25" s="17" t="s">
        <v>82</v>
      </c>
    </row>
    <row r="26" spans="1:22" s="1" customFormat="1">
      <c r="A26" s="16">
        <v>8</v>
      </c>
      <c r="B26" s="35">
        <v>44648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25" t="s">
        <v>37</v>
      </c>
      <c r="O26" s="39"/>
      <c r="P26" s="10" t="s">
        <v>83</v>
      </c>
      <c r="Q26" s="20">
        <v>0.15</v>
      </c>
      <c r="R26" s="18" t="s">
        <v>84</v>
      </c>
      <c r="S26" s="23">
        <v>5</v>
      </c>
      <c r="T26" s="14">
        <f>0.75*86%</f>
        <v>0.64500000000000002</v>
      </c>
      <c r="U26" s="37" t="s">
        <v>85</v>
      </c>
      <c r="V26" s="39" t="s">
        <v>86</v>
      </c>
    </row>
    <row r="27" spans="1:22" s="1" customFormat="1" ht="14.25" customHeight="1">
      <c r="A27" s="12" t="s">
        <v>40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25"/>
      <c r="O27" s="22"/>
      <c r="P27" s="9"/>
      <c r="Q27" s="9"/>
      <c r="R27" s="9"/>
      <c r="S27" s="9"/>
      <c r="T27" s="9"/>
      <c r="U27" s="9"/>
      <c r="V27" s="18"/>
    </row>
    <row r="28" spans="1:22" s="1" customFormat="1" ht="14.25" customHeight="1">
      <c r="A28" s="16">
        <v>9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30">
        <v>0</v>
      </c>
      <c r="O28" s="29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20">
        <v>0</v>
      </c>
    </row>
    <row r="29" spans="1:22" s="1" customFormat="1" ht="14.25" customHeight="1">
      <c r="A29" s="12" t="s">
        <v>46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2"/>
      <c r="O29" s="31"/>
      <c r="P29" s="6"/>
      <c r="Q29" s="6"/>
      <c r="R29" s="6"/>
      <c r="S29" s="6"/>
      <c r="T29" s="6"/>
      <c r="U29" s="6"/>
      <c r="V29" s="18"/>
    </row>
    <row r="30" spans="1:22" s="1" customFormat="1" ht="14.25" customHeight="1">
      <c r="A30" s="16">
        <v>10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30">
        <v>0</v>
      </c>
      <c r="O30" s="29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20">
        <v>0</v>
      </c>
    </row>
    <row r="31" spans="1:22" s="1" customFormat="1" ht="14.25" customHeight="1">
      <c r="A31" s="12" t="s">
        <v>45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2"/>
      <c r="O31" s="31"/>
      <c r="P31" s="6"/>
      <c r="Q31" s="6"/>
      <c r="R31" s="6"/>
      <c r="S31" s="6"/>
      <c r="T31" s="6"/>
      <c r="U31" s="6"/>
      <c r="V31" s="18"/>
    </row>
    <row r="32" spans="1:22" s="1" customFormat="1" ht="14.25" customHeight="1">
      <c r="A32" s="16">
        <v>11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30">
        <v>0</v>
      </c>
      <c r="O32" s="29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20">
        <v>0</v>
      </c>
    </row>
    <row r="33" spans="1:22" s="1" customFormat="1">
      <c r="A33" s="12" t="s">
        <v>41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2"/>
      <c r="O33" s="31"/>
      <c r="P33" s="6"/>
      <c r="Q33" s="6"/>
      <c r="R33" s="6"/>
      <c r="S33" s="6"/>
      <c r="T33" s="6"/>
      <c r="U33" s="6"/>
      <c r="V33" s="18"/>
    </row>
    <row r="34" spans="1:22" s="1" customFormat="1">
      <c r="A34" s="16">
        <v>12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30">
        <v>0</v>
      </c>
      <c r="O34" s="29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20">
        <v>0</v>
      </c>
    </row>
    <row r="35" spans="1:22" s="1" customFormat="1">
      <c r="A35" s="12" t="s">
        <v>42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2"/>
      <c r="O35" s="31"/>
      <c r="P35" s="6"/>
      <c r="Q35" s="6"/>
      <c r="R35" s="6"/>
      <c r="S35" s="6"/>
      <c r="T35" s="6"/>
      <c r="U35" s="6"/>
      <c r="V35" s="18"/>
    </row>
    <row r="36" spans="1:22" s="1" customFormat="1">
      <c r="A36" s="16">
        <v>13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30">
        <v>0</v>
      </c>
      <c r="O36" s="29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20">
        <v>0</v>
      </c>
    </row>
    <row r="37" spans="1:22" s="1" customFormat="1">
      <c r="A37" s="12" t="s">
        <v>47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2"/>
      <c r="O37" s="31"/>
      <c r="P37" s="6"/>
      <c r="Q37" s="6"/>
      <c r="R37" s="6"/>
      <c r="S37" s="6"/>
      <c r="T37" s="6"/>
      <c r="U37" s="6"/>
      <c r="V37" s="18"/>
    </row>
    <row r="38" spans="1:22" s="1" customFormat="1">
      <c r="A38" s="16">
        <v>14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30">
        <v>0</v>
      </c>
      <c r="O38" s="29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20">
        <v>0</v>
      </c>
    </row>
    <row r="39" spans="1:22" s="1" customFormat="1">
      <c r="A39" s="12" t="s">
        <v>43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2"/>
      <c r="O39" s="31"/>
      <c r="P39" s="6"/>
      <c r="Q39" s="6"/>
      <c r="R39" s="6"/>
      <c r="S39" s="6"/>
      <c r="T39" s="6"/>
      <c r="U39" s="6"/>
      <c r="V39" s="18"/>
    </row>
    <row r="40" spans="1:22" s="1" customFormat="1">
      <c r="A40" s="16">
        <v>15</v>
      </c>
      <c r="B40" s="33">
        <v>44623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8" t="s">
        <v>37</v>
      </c>
      <c r="O40" s="9"/>
      <c r="P40" s="11" t="s">
        <v>59</v>
      </c>
      <c r="Q40" s="20">
        <f>T40</f>
        <v>1091.538</v>
      </c>
      <c r="R40" s="18" t="s">
        <v>50</v>
      </c>
      <c r="S40" s="23">
        <v>1</v>
      </c>
      <c r="T40" s="36">
        <v>1091.538</v>
      </c>
      <c r="U40" s="11" t="s">
        <v>60</v>
      </c>
      <c r="V40" s="17" t="s">
        <v>71</v>
      </c>
    </row>
    <row r="41" spans="1:22" s="1" customFormat="1" ht="15.75" customHeight="1">
      <c r="A41" s="12" t="s">
        <v>44</v>
      </c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25"/>
      <c r="O41" s="9"/>
      <c r="P41" s="10"/>
      <c r="Q41" s="13"/>
      <c r="R41" s="12"/>
      <c r="S41" s="13"/>
      <c r="T41" s="14"/>
      <c r="U41" s="11"/>
      <c r="V41" s="19"/>
    </row>
    <row r="42" spans="1:22" s="1" customFormat="1" ht="15.75" customHeight="1">
      <c r="A42" s="17">
        <v>16</v>
      </c>
      <c r="B42" s="33">
        <v>44621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25" t="s">
        <v>37</v>
      </c>
      <c r="O42" s="9"/>
      <c r="P42" s="7" t="s">
        <v>51</v>
      </c>
      <c r="Q42" s="36">
        <v>46.923000000000002</v>
      </c>
      <c r="R42" s="15" t="s">
        <v>50</v>
      </c>
      <c r="S42" s="23">
        <v>1</v>
      </c>
      <c r="T42" s="36">
        <v>46.92342</v>
      </c>
      <c r="U42" s="11" t="s">
        <v>57</v>
      </c>
      <c r="V42" s="18" t="s">
        <v>67</v>
      </c>
    </row>
    <row r="43" spans="1:22" s="1" customFormat="1" ht="15.75" customHeight="1">
      <c r="A43" s="17">
        <v>17</v>
      </c>
      <c r="B43" s="33">
        <v>44621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25" t="s">
        <v>37</v>
      </c>
      <c r="O43" s="9"/>
      <c r="P43" s="7" t="s">
        <v>51</v>
      </c>
      <c r="Q43" s="36">
        <v>237.62603999999999</v>
      </c>
      <c r="R43" s="15" t="s">
        <v>50</v>
      </c>
      <c r="S43" s="23">
        <v>1</v>
      </c>
      <c r="T43" s="14">
        <f>Q43*S43</f>
        <v>237.62603999999999</v>
      </c>
      <c r="U43" s="11" t="s">
        <v>63</v>
      </c>
      <c r="V43" s="18" t="s">
        <v>69</v>
      </c>
    </row>
    <row r="44" spans="1:22" s="1" customFormat="1" ht="15.75" customHeight="1">
      <c r="A44" s="17">
        <v>18</v>
      </c>
      <c r="B44" s="33">
        <v>44624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25" t="s">
        <v>37</v>
      </c>
      <c r="O44" s="9"/>
      <c r="P44" s="7" t="s">
        <v>51</v>
      </c>
      <c r="Q44" s="15">
        <v>0</v>
      </c>
      <c r="R44" s="15">
        <v>0</v>
      </c>
      <c r="S44" s="15">
        <v>0</v>
      </c>
      <c r="T44" s="14">
        <v>31.587499999999999</v>
      </c>
      <c r="U44" s="11" t="s">
        <v>54</v>
      </c>
      <c r="V44" s="18" t="s">
        <v>75</v>
      </c>
    </row>
    <row r="45" spans="1:22" s="1" customFormat="1" ht="15.75" customHeight="1">
      <c r="A45" s="17">
        <v>19</v>
      </c>
      <c r="B45" s="33">
        <v>44624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25" t="s">
        <v>37</v>
      </c>
      <c r="O45" s="9"/>
      <c r="P45" s="7" t="s">
        <v>51</v>
      </c>
      <c r="Q45" s="15">
        <v>0</v>
      </c>
      <c r="R45" s="15">
        <v>0</v>
      </c>
      <c r="S45" s="15">
        <v>0</v>
      </c>
      <c r="T45" s="14">
        <v>130.10059999999999</v>
      </c>
      <c r="U45" s="11" t="s">
        <v>54</v>
      </c>
      <c r="V45" s="18" t="s">
        <v>76</v>
      </c>
    </row>
    <row r="46" spans="1:22" s="1" customFormat="1" ht="44.25" customHeight="1">
      <c r="A46" s="17">
        <v>20</v>
      </c>
      <c r="B46" s="33">
        <v>44650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25" t="s">
        <v>37</v>
      </c>
      <c r="O46" s="9"/>
      <c r="P46" s="27" t="s">
        <v>61</v>
      </c>
      <c r="Q46" s="14">
        <v>0</v>
      </c>
      <c r="R46" s="14" t="s">
        <v>49</v>
      </c>
      <c r="S46" s="14">
        <v>0</v>
      </c>
      <c r="T46" s="14">
        <v>4.0545999999999998</v>
      </c>
      <c r="U46" s="7" t="s">
        <v>62</v>
      </c>
      <c r="V46" s="17" t="s">
        <v>87</v>
      </c>
    </row>
    <row r="47" spans="1:22">
      <c r="A47" s="12" t="s">
        <v>48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26"/>
      <c r="O47" s="9"/>
      <c r="P47" s="9"/>
      <c r="Q47" s="9"/>
      <c r="R47" s="9"/>
      <c r="S47" s="9"/>
      <c r="T47" s="9"/>
      <c r="U47" s="9"/>
      <c r="V47" s="21"/>
    </row>
    <row r="48" spans="1:22">
      <c r="A48" s="17">
        <v>21</v>
      </c>
      <c r="B48" s="33"/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4"/>
      <c r="O48" s="29"/>
      <c r="P48" s="7"/>
      <c r="Q48" s="15"/>
      <c r="R48" s="15"/>
      <c r="S48" s="15"/>
      <c r="T48" s="36"/>
      <c r="U48" s="11"/>
      <c r="V48" s="20"/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2021-07-05T06:15:40Z</cp:lastPrinted>
  <dcterms:created xsi:type="dcterms:W3CDTF">2019-02-05T10:47:40Z</dcterms:created>
  <dcterms:modified xsi:type="dcterms:W3CDTF">2022-04-05T04:20:34Z</dcterms:modified>
</cp:coreProperties>
</file>