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май19" sheetId="1" r:id="rId1"/>
  </sheets>
  <calcPr calcId="125725"/>
</workbook>
</file>

<file path=xl/calcChain.xml><?xml version="1.0" encoding="utf-8"?>
<calcChain xmlns="http://schemas.openxmlformats.org/spreadsheetml/2006/main">
  <c r="Q45" i="1"/>
  <c r="T24"/>
  <c r="T23"/>
  <c r="T21"/>
  <c r="T20"/>
  <c r="T25"/>
  <c r="T48" l="1"/>
  <c r="T22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<sst xmlns="http://schemas.openxmlformats.org/spreadsheetml/2006/main" count="133" uniqueCount="85">
  <si>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</si>
  <si>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</si>
  <si>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</si>
  <si>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</si>
  <si>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</si>
  <si>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</si>
  <si>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</si>
  <si>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</si>
  <si>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</si>
  <si>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</si>
  <si>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</si>
  <si>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</si>
  <si>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</si>
  <si>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</si>
  <si>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</si>
  <si>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</si>
  <si>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</si>
  <si>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</si>
  <si>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</si>
  <si>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</si>
  <si>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</si>
  <si>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</si>
  <si>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</si>
  <si>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</si>
  <si>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</si>
  <si>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</si>
  <si>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</si>
  <si>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</si>
  <si>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</si>
  <si>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</si>
  <si>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</si>
  <si>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</si>
  <si>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</si>
  <si>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</si>
  <si>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</si>
  <si>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</si>
  <si>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</si>
  <si>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"Омскгазэксплуатация"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</si>
  <si>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</si>
  <si>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</si>
  <si>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</si>
  <si>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</si>
  <si>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</si>
  <si>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</si>
  <si>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</si>
  <si>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</si>
  <si>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</si>
  <si>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</si>
  <si>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</si>
  <si>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</si>
  <si>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</si>
  <si>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</si>
  <si>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</si>
  <si>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ГСМ</t>
  </si>
  <si>
    <t>канцтовары</t>
  </si>
  <si>
    <t>ИП Соколовский С.П.</t>
  </si>
  <si>
    <t>аренда газопроводов</t>
  </si>
  <si>
    <t>ООО "ГАЗИФИКАЦИЯ"</t>
  </si>
  <si>
    <t>ООО "Юнигаз"</t>
  </si>
  <si>
    <t>ООО "Почта России"</t>
  </si>
  <si>
    <t>почтовые услуги</t>
  </si>
  <si>
    <t>аренда помещения</t>
  </si>
  <si>
    <t>ООО "ХК "Акция"</t>
  </si>
  <si>
    <t>мес</t>
  </si>
  <si>
    <t>м2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</si>
  <si>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2019 г.</t>
    </r>
  </si>
  <si>
    <t>ПП № 304</t>
  </si>
  <si>
    <t>ПП № 307</t>
  </si>
  <si>
    <t>ПП № 338</t>
  </si>
  <si>
    <t>ПП № 339</t>
  </si>
  <si>
    <t>ПП № 340</t>
  </si>
  <si>
    <t>ПП № 342</t>
  </si>
  <si>
    <t>ПП № 343</t>
  </si>
  <si>
    <t>ПП № 347</t>
  </si>
  <si>
    <t>ПП № 350</t>
  </si>
  <si>
    <t>ПП № 356</t>
  </si>
  <si>
    <t>ПФ СКБ КОНТУР АО</t>
  </si>
  <si>
    <t>покупка и обновление ПО</t>
  </si>
  <si>
    <t>ПП № 357</t>
  </si>
  <si>
    <t>ИП Ермаков С.О.</t>
  </si>
  <si>
    <t>ПП № 366</t>
  </si>
  <si>
    <t>ПП № 369</t>
  </si>
  <si>
    <t>ПП № 368</t>
  </si>
  <si>
    <t>услуги оценки недвижимости</t>
  </si>
  <si>
    <t>шт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</si>
</sst>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S7" sqref="S7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2" t="s">
        <v>6</v>
      </c>
      <c r="B11" s="32" t="s">
        <v>7</v>
      </c>
      <c r="C11" s="32" t="s">
        <v>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 t="s">
        <v>9</v>
      </c>
      <c r="Q11" s="32" t="s">
        <v>10</v>
      </c>
      <c r="R11" s="32" t="s">
        <v>11</v>
      </c>
      <c r="S11" s="32" t="s">
        <v>12</v>
      </c>
      <c r="T11" s="32" t="s">
        <v>13</v>
      </c>
      <c r="U11" s="32" t="s">
        <v>14</v>
      </c>
      <c r="V11" s="32" t="s">
        <v>15</v>
      </c>
    </row>
    <row r="12" spans="1:22">
      <c r="A12" s="32"/>
      <c r="B12" s="32"/>
      <c r="C12" s="32" t="s">
        <v>16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 t="s">
        <v>17</v>
      </c>
      <c r="O12" s="32"/>
      <c r="P12" s="32"/>
      <c r="Q12" s="32"/>
      <c r="R12" s="32"/>
      <c r="S12" s="32"/>
      <c r="T12" s="32"/>
      <c r="U12" s="32"/>
      <c r="V12" s="32"/>
    </row>
    <row r="13" spans="1:22">
      <c r="A13" s="32"/>
      <c r="B13" s="32"/>
      <c r="C13" s="32" t="s">
        <v>18</v>
      </c>
      <c r="D13" s="32"/>
      <c r="E13" s="32"/>
      <c r="F13" s="32"/>
      <c r="G13" s="32"/>
      <c r="H13" s="32"/>
      <c r="I13" s="32"/>
      <c r="J13" s="32"/>
      <c r="K13" s="32"/>
      <c r="L13" s="32"/>
      <c r="M13" s="32" t="s">
        <v>19</v>
      </c>
      <c r="N13" s="32"/>
      <c r="O13" s="32"/>
      <c r="P13" s="32"/>
      <c r="Q13" s="32"/>
      <c r="R13" s="32"/>
      <c r="S13" s="32"/>
      <c r="T13" s="32"/>
      <c r="U13" s="32"/>
      <c r="V13" s="32"/>
    </row>
    <row r="14" spans="1:22">
      <c r="A14" s="32"/>
      <c r="B14" s="32"/>
      <c r="C14" s="32" t="s">
        <v>20</v>
      </c>
      <c r="D14" s="32"/>
      <c r="E14" s="32"/>
      <c r="F14" s="32" t="s">
        <v>21</v>
      </c>
      <c r="G14" s="32"/>
      <c r="H14" s="32"/>
      <c r="I14" s="32" t="s">
        <v>22</v>
      </c>
      <c r="J14" s="32"/>
      <c r="K14" s="32" t="s">
        <v>23</v>
      </c>
      <c r="L14" s="32"/>
      <c r="M14" s="32"/>
      <c r="N14" s="32" t="s">
        <v>24</v>
      </c>
      <c r="O14" s="32" t="s">
        <v>25</v>
      </c>
      <c r="P14" s="32"/>
      <c r="Q14" s="32"/>
      <c r="R14" s="32"/>
      <c r="S14" s="32"/>
      <c r="T14" s="32"/>
      <c r="U14" s="32"/>
      <c r="V14" s="32"/>
    </row>
    <row r="15" spans="1:22" ht="63.75">
      <c r="A15" s="32"/>
      <c r="B15" s="3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39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4" t="s">
        <v>40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4"/>
      <c r="Q19" s="12"/>
      <c r="R19" s="12"/>
      <c r="S19" s="12"/>
      <c r="T19" s="15"/>
      <c r="U19" s="24"/>
      <c r="V19" s="7"/>
    </row>
    <row r="20" spans="1:22" s="1" customFormat="1">
      <c r="A20" s="18">
        <v>2</v>
      </c>
      <c r="B20" s="9">
        <v>43591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38</v>
      </c>
      <c r="O20" s="6"/>
      <c r="P20" s="21" t="s">
        <v>60</v>
      </c>
      <c r="Q20" s="12" t="s">
        <v>52</v>
      </c>
      <c r="R20" s="12" t="s">
        <v>52</v>
      </c>
      <c r="S20" s="12" t="s">
        <v>52</v>
      </c>
      <c r="T20" s="16">
        <f>10*73%</f>
        <v>7.3</v>
      </c>
      <c r="U20" s="23" t="s">
        <v>59</v>
      </c>
      <c r="V20" s="12" t="s">
        <v>66</v>
      </c>
    </row>
    <row r="21" spans="1:22" s="1" customFormat="1">
      <c r="A21" s="18">
        <v>3</v>
      </c>
      <c r="B21" s="9">
        <v>43598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38</v>
      </c>
      <c r="O21" s="6"/>
      <c r="P21" s="21" t="s">
        <v>54</v>
      </c>
      <c r="Q21" s="12" t="s">
        <v>52</v>
      </c>
      <c r="R21" s="12" t="s">
        <v>52</v>
      </c>
      <c r="S21" s="12" t="s">
        <v>52</v>
      </c>
      <c r="T21" s="16">
        <f>9.9256*73%</f>
        <v>7.2456879999999995</v>
      </c>
      <c r="U21" s="21" t="s">
        <v>55</v>
      </c>
      <c r="V21" s="12" t="s">
        <v>67</v>
      </c>
    </row>
    <row r="22" spans="1:22" s="1" customFormat="1">
      <c r="A22" s="18">
        <v>4</v>
      </c>
      <c r="B22" s="9">
        <v>43602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5" t="s">
        <v>38</v>
      </c>
      <c r="O22" s="20"/>
      <c r="P22" s="22" t="s">
        <v>61</v>
      </c>
      <c r="Q22" s="15">
        <v>0.8</v>
      </c>
      <c r="R22" s="12" t="s">
        <v>64</v>
      </c>
      <c r="S22" s="15">
        <v>126.6</v>
      </c>
      <c r="T22" s="16">
        <f>143.78*73%</f>
        <v>104.9594</v>
      </c>
      <c r="U22" s="23" t="s">
        <v>62</v>
      </c>
      <c r="V22" s="12" t="s">
        <v>74</v>
      </c>
    </row>
    <row r="23" spans="1:22" s="1" customFormat="1">
      <c r="A23" s="18">
        <v>5</v>
      </c>
      <c r="B23" s="9">
        <v>43609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38</v>
      </c>
      <c r="O23" s="6"/>
      <c r="P23" s="23" t="s">
        <v>77</v>
      </c>
      <c r="Q23" s="15">
        <v>57.5</v>
      </c>
      <c r="R23" s="12" t="s">
        <v>84</v>
      </c>
      <c r="S23" s="15">
        <v>1</v>
      </c>
      <c r="T23" s="16">
        <f>57.5*73%</f>
        <v>41.975000000000001</v>
      </c>
      <c r="U23" s="23" t="s">
        <v>76</v>
      </c>
      <c r="V23" s="12" t="s">
        <v>78</v>
      </c>
    </row>
    <row r="24" spans="1:22" s="1" customFormat="1">
      <c r="A24" s="18">
        <v>6</v>
      </c>
      <c r="B24" s="9">
        <v>43613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38</v>
      </c>
      <c r="O24" s="6"/>
      <c r="P24" s="23" t="s">
        <v>83</v>
      </c>
      <c r="Q24" s="15" t="s">
        <v>52</v>
      </c>
      <c r="R24" s="15" t="s">
        <v>52</v>
      </c>
      <c r="S24" s="15" t="s">
        <v>52</v>
      </c>
      <c r="T24" s="16">
        <f>98*73%</f>
        <v>71.539999999999992</v>
      </c>
      <c r="U24" s="23" t="s">
        <v>79</v>
      </c>
      <c r="V24" s="12" t="s">
        <v>80</v>
      </c>
    </row>
    <row r="25" spans="1:22" s="1" customFormat="1">
      <c r="A25" s="18">
        <v>7</v>
      </c>
      <c r="B25" s="9">
        <v>43616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38</v>
      </c>
      <c r="O25" s="6"/>
      <c r="P25" s="22" t="s">
        <v>60</v>
      </c>
      <c r="Q25" s="15" t="s">
        <v>52</v>
      </c>
      <c r="R25" s="15" t="s">
        <v>52</v>
      </c>
      <c r="S25" s="15" t="s">
        <v>52</v>
      </c>
      <c r="T25" s="16">
        <f>8*73%</f>
        <v>5.84</v>
      </c>
      <c r="U25" s="23" t="s">
        <v>59</v>
      </c>
      <c r="V25" s="12" t="s">
        <v>81</v>
      </c>
    </row>
    <row r="26" spans="1:22" s="1" customFormat="1">
      <c r="A26" s="14" t="s">
        <v>41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2"/>
      <c r="U26" s="7"/>
      <c r="V26" s="12"/>
    </row>
    <row r="27" spans="1:22" s="1" customFormat="1">
      <c r="A27" s="18">
        <v>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5">
        <v>0</v>
      </c>
    </row>
    <row r="28" spans="1:22" s="1" customFormat="1">
      <c r="A28" s="14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2"/>
    </row>
    <row r="29" spans="1:22" s="1" customFormat="1">
      <c r="A29" s="18">
        <v>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5">
        <v>0</v>
      </c>
    </row>
    <row r="30" spans="1:22" s="1" customFormat="1">
      <c r="A30" s="14" t="s">
        <v>46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2"/>
    </row>
    <row r="31" spans="1:22" s="1" customFormat="1">
      <c r="A31" s="18">
        <v>10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5">
        <v>0</v>
      </c>
    </row>
    <row r="32" spans="1:22" s="1" customFormat="1">
      <c r="A32" s="14" t="s">
        <v>42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2"/>
    </row>
    <row r="33" spans="1:22" s="1" customFormat="1">
      <c r="A33" s="18">
        <v>11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5">
        <v>0</v>
      </c>
    </row>
    <row r="34" spans="1:22" s="1" customFormat="1">
      <c r="A34" s="14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2"/>
    </row>
    <row r="35" spans="1:22" s="1" customFormat="1">
      <c r="A35" s="18">
        <v>12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5">
        <v>0</v>
      </c>
    </row>
    <row r="36" spans="1:22" s="1" customFormat="1">
      <c r="A36" s="14" t="s">
        <v>48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2"/>
    </row>
    <row r="37" spans="1:22" s="1" customFormat="1">
      <c r="A37" s="18">
        <v>13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5">
        <v>0</v>
      </c>
    </row>
    <row r="38" spans="1:22" s="1" customFormat="1">
      <c r="A38" s="14" t="s">
        <v>44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2"/>
    </row>
    <row r="39" spans="1:22" s="1" customFormat="1">
      <c r="A39" s="18">
        <v>14</v>
      </c>
      <c r="B39" s="9">
        <v>43601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7" t="s">
        <v>38</v>
      </c>
      <c r="O39" s="10"/>
      <c r="P39" s="11" t="s">
        <v>50</v>
      </c>
      <c r="Q39" s="15" t="s">
        <v>52</v>
      </c>
      <c r="R39" s="15" t="s">
        <v>52</v>
      </c>
      <c r="S39" s="15" t="s">
        <v>52</v>
      </c>
      <c r="T39" s="16">
        <v>1510.2474400000001</v>
      </c>
      <c r="U39" s="13" t="s">
        <v>51</v>
      </c>
      <c r="V39" s="12" t="s">
        <v>72</v>
      </c>
    </row>
    <row r="40" spans="1:22" s="1" customFormat="1">
      <c r="A40" s="18">
        <v>15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1"/>
      <c r="O40" s="10"/>
      <c r="P40" s="11" t="s">
        <v>50</v>
      </c>
      <c r="Q40" s="15" t="s">
        <v>52</v>
      </c>
      <c r="R40" s="15" t="s">
        <v>52</v>
      </c>
      <c r="S40" s="15" t="s">
        <v>52</v>
      </c>
      <c r="T40" s="16">
        <v>3026.18</v>
      </c>
      <c r="U40" s="13" t="s">
        <v>51</v>
      </c>
      <c r="V40" s="12" t="s">
        <v>70</v>
      </c>
    </row>
    <row r="41" spans="1:22" s="1" customFormat="1">
      <c r="A41" s="18">
        <v>16</v>
      </c>
      <c r="B41" s="9">
        <v>43602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0"/>
      <c r="O41" s="10"/>
      <c r="P41" s="11" t="s">
        <v>50</v>
      </c>
      <c r="Q41" s="15" t="s">
        <v>52</v>
      </c>
      <c r="R41" s="15" t="s">
        <v>52</v>
      </c>
      <c r="S41" s="15" t="s">
        <v>52</v>
      </c>
      <c r="T41" s="16">
        <v>500</v>
      </c>
      <c r="U41" s="13" t="s">
        <v>51</v>
      </c>
      <c r="V41" s="12" t="s">
        <v>75</v>
      </c>
    </row>
    <row r="42" spans="1:22" s="1" customFormat="1">
      <c r="A42" s="14" t="s">
        <v>45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"/>
      <c r="O42" s="10"/>
      <c r="P42" s="11"/>
      <c r="Q42" s="29"/>
      <c r="R42" s="14"/>
      <c r="S42" s="29"/>
      <c r="T42" s="16"/>
      <c r="U42" s="13"/>
      <c r="V42" s="12"/>
    </row>
    <row r="43" spans="1:22" s="1" customFormat="1">
      <c r="A43" s="18">
        <v>17</v>
      </c>
      <c r="B43" s="9">
        <v>43601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 t="s">
        <v>38</v>
      </c>
      <c r="O43" s="6"/>
      <c r="P43" s="11" t="s">
        <v>56</v>
      </c>
      <c r="Q43" s="15">
        <v>50.392000000000003</v>
      </c>
      <c r="R43" s="12" t="s">
        <v>63</v>
      </c>
      <c r="S43" s="15">
        <v>1</v>
      </c>
      <c r="T43" s="16">
        <v>50.392000000000003</v>
      </c>
      <c r="U43" s="13" t="s">
        <v>57</v>
      </c>
      <c r="V43" s="12" t="s">
        <v>69</v>
      </c>
    </row>
    <row r="44" spans="1:22" s="1" customFormat="1">
      <c r="A44" s="18">
        <v>18</v>
      </c>
      <c r="B44" s="9">
        <v>43601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 t="s">
        <v>38</v>
      </c>
      <c r="O44" s="19"/>
      <c r="P44" s="11" t="s">
        <v>56</v>
      </c>
      <c r="Q44" s="15">
        <v>15.500999999999999</v>
      </c>
      <c r="R44" s="12" t="s">
        <v>63</v>
      </c>
      <c r="S44" s="15">
        <v>1</v>
      </c>
      <c r="T44" s="16">
        <v>15.501860000000001</v>
      </c>
      <c r="U44" s="13" t="s">
        <v>37</v>
      </c>
      <c r="V44" s="12" t="s">
        <v>68</v>
      </c>
    </row>
    <row r="45" spans="1:22" s="1" customFormat="1">
      <c r="A45" s="18">
        <v>19</v>
      </c>
      <c r="B45" s="9">
        <v>43601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8" t="s">
        <v>38</v>
      </c>
      <c r="O45" s="10"/>
      <c r="P45" s="11" t="s">
        <v>56</v>
      </c>
      <c r="Q45" s="15">
        <f>T45/S45</f>
        <v>15.758900000000001</v>
      </c>
      <c r="R45" s="12" t="s">
        <v>63</v>
      </c>
      <c r="S45" s="15">
        <v>2</v>
      </c>
      <c r="T45" s="16">
        <v>31.517800000000001</v>
      </c>
      <c r="U45" s="13" t="s">
        <v>51</v>
      </c>
      <c r="V45" s="12" t="s">
        <v>71</v>
      </c>
    </row>
    <row r="46" spans="1:22" s="1" customFormat="1">
      <c r="A46" s="18">
        <v>20</v>
      </c>
      <c r="B46" s="9">
        <v>43601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8" t="s">
        <v>38</v>
      </c>
      <c r="O46" s="10"/>
      <c r="P46" s="11" t="s">
        <v>56</v>
      </c>
      <c r="Q46" s="15">
        <v>4156.6379999999999</v>
      </c>
      <c r="R46" s="12" t="s">
        <v>63</v>
      </c>
      <c r="S46" s="15">
        <v>1</v>
      </c>
      <c r="T46" s="16">
        <v>3156.6385</v>
      </c>
      <c r="U46" s="13" t="s">
        <v>51</v>
      </c>
      <c r="V46" s="12" t="s">
        <v>73</v>
      </c>
    </row>
    <row r="47" spans="1:22">
      <c r="A47" s="14" t="s">
        <v>49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2"/>
    </row>
    <row r="48" spans="1:22">
      <c r="A48" s="18">
        <v>21</v>
      </c>
      <c r="B48" s="26">
        <v>43616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 t="s">
        <v>38</v>
      </c>
      <c r="O48" s="17">
        <v>0</v>
      </c>
      <c r="P48" s="27" t="s">
        <v>53</v>
      </c>
      <c r="Q48" s="17" t="s">
        <v>52</v>
      </c>
      <c r="R48" s="17" t="s">
        <v>52</v>
      </c>
      <c r="S48" s="17" t="s">
        <v>52</v>
      </c>
      <c r="T48" s="15">
        <f>20*73%</f>
        <v>14.6</v>
      </c>
      <c r="U48" s="27" t="s">
        <v>58</v>
      </c>
      <c r="V48" s="17" t="s">
        <v>82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2019-06-05T04:45:44Z</cp:lastPrinted>
  <dcterms:created xsi:type="dcterms:W3CDTF">2019-02-05T10:47:40Z</dcterms:created>
  <dcterms:modified xsi:type="dcterms:W3CDTF">2019-06-05T04:48:09Z</dcterms:modified>
</cp:coreProperties>
</file>