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ноябрь 21" sheetId="1" r:id="rId1"/>
  </sheets>
  <calcPr calcId="125725"/>
</workbook>
</file>

<file path=xl/calcChain.xml><?xml version="1.0" encoding="utf-8"?>
<calcChain xmlns="http://schemas.openxmlformats.org/spreadsheetml/2006/main">
  <c r="T41" i="1"/>
  <c r="T25"/>
  <c r="T23"/>
  <c r="Q39" l="1"/>
  <c r="T45"/>
  <c r="T20"/>
  <c r="T24" l="1"/>
  <c r="T21" l="1"/>
  <c r="T22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2020 года-77%</t>
        </r>
      </text>
    </comment>
  </commentList>
</comments>
</file>

<file path=xl/sharedStrings.xml><?xml version="1.0" encoding="utf-8"?>
<sst xmlns="http://schemas.openxmlformats.org/spreadsheetml/2006/main" count="104" uniqueCount="87">
  <si>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</si>
  <si>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</si>
  <si>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</si>
  <si>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</si>
  <si>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</si>
  <si>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</si>
  <si>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</si>
  <si>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</si>
  <si>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</si>
  <si>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</si>
  <si>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</si>
  <si>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</si>
  <si>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</si>
  <si>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</si>
  <si>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</si>
  <si>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</si>
  <si>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</si>
  <si>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</si>
  <si>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</si>
  <si>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</si>
  <si>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</si>
  <si>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</si>
  <si>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</si>
  <si>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</si>
  <si>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</si>
  <si>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</si>
  <si>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</si>
  <si>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</si>
  <si>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</si>
  <si>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</si>
  <si>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</si>
  <si>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</si>
  <si>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</si>
  <si>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</si>
  <si>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</si>
  <si>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</si>
  <si>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</si>
  <si>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</si>
  <si>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</si>
  <si>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</si>
  <si>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</si>
  <si>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</si>
  <si>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</si>
  <si>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</si>
  <si>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</si>
  <si>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</si>
  <si>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</si>
  <si>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</si>
  <si>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</si>
  <si>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</si>
  <si>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</si>
  <si>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Аренда газопроводов</t>
  </si>
  <si>
    <t>услуги по сопровождению ЭПС</t>
  </si>
  <si>
    <t>ООО АПИ Гарант-Омск</t>
  </si>
  <si>
    <t>Калинин С.П.</t>
  </si>
  <si>
    <t>объявление в газете</t>
  </si>
  <si>
    <t>Омская правда Редакция газеты БУОО</t>
  </si>
  <si>
    <t>ООО "Газификация"</t>
  </si>
  <si>
    <t>см2</t>
  </si>
  <si>
    <t>ТО газопроводов</t>
  </si>
  <si>
    <t>ООО "Макта"</t>
  </si>
  <si>
    <t>ГСМ</t>
  </si>
  <si>
    <t>ООО "Юнигаз"</t>
  </si>
  <si>
    <t>ООО "Ирина-сервис"</t>
  </si>
  <si>
    <t>арендная плата</t>
  </si>
  <si>
    <t>м2/мес</t>
  </si>
  <si>
    <t>ООО ХК "Акция"</t>
  </si>
  <si>
    <t>шт</t>
  </si>
  <si>
    <t>вода</t>
  </si>
  <si>
    <t>бут.</t>
  </si>
  <si>
    <t>ООО Агропром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</si>
  <si>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ноябрь 2021 г.</t>
    </r>
  </si>
  <si>
    <t>ПП 721 от 10.11.2021</t>
  </si>
  <si>
    <t>ПП 722 от 11.11.2021</t>
  </si>
  <si>
    <t>ПП 723 от 11.11.2021</t>
  </si>
  <si>
    <t>ПП 733 от 16.11.2021</t>
  </si>
  <si>
    <t>ООО "СТСК"</t>
  </si>
  <si>
    <t>ПП 734 от 16.11.2021</t>
  </si>
  <si>
    <t>ПП 745 от 17.11.2021</t>
  </si>
  <si>
    <t>ПП 746 от 17.11.2021</t>
  </si>
  <si>
    <t>канцтовары</t>
  </si>
  <si>
    <t>ИП Соколовский С.П.</t>
  </si>
  <si>
    <t>ПП 759 от 26.11.2021</t>
  </si>
  <si>
    <t>ПП 762 от 29.11.2021</t>
  </si>
  <si>
    <t>ПП 779 от 30.11.2021</t>
  </si>
  <si>
    <t>восстановление картриджа</t>
  </si>
  <si>
    <t>ПП 755 от 24.11.2021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</si>
</sst>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topLeftCell="A19" zoomScaleNormal="100" workbookViewId="0">
      <selection activeCell="B48" sqref="B48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2" t="s">
        <v>6</v>
      </c>
      <c r="B11" s="42" t="s">
        <v>7</v>
      </c>
      <c r="C11" s="42" t="s">
        <v>8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9</v>
      </c>
      <c r="Q11" s="42" t="s">
        <v>10</v>
      </c>
      <c r="R11" s="42" t="s">
        <v>11</v>
      </c>
      <c r="S11" s="42" t="s">
        <v>12</v>
      </c>
      <c r="T11" s="42" t="s">
        <v>13</v>
      </c>
      <c r="U11" s="42" t="s">
        <v>14</v>
      </c>
      <c r="V11" s="42" t="s">
        <v>15</v>
      </c>
    </row>
    <row r="12" spans="1:22">
      <c r="A12" s="42"/>
      <c r="B12" s="42"/>
      <c r="C12" s="42" t="s">
        <v>16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 t="s">
        <v>17</v>
      </c>
      <c r="O12" s="42"/>
      <c r="P12" s="42"/>
      <c r="Q12" s="42"/>
      <c r="R12" s="42"/>
      <c r="S12" s="42"/>
      <c r="T12" s="42"/>
      <c r="U12" s="42"/>
      <c r="V12" s="42"/>
    </row>
    <row r="13" spans="1:22">
      <c r="A13" s="42"/>
      <c r="B13" s="42"/>
      <c r="C13" s="42" t="s">
        <v>18</v>
      </c>
      <c r="D13" s="42"/>
      <c r="E13" s="42"/>
      <c r="F13" s="42"/>
      <c r="G13" s="42"/>
      <c r="H13" s="42"/>
      <c r="I13" s="42"/>
      <c r="J13" s="42"/>
      <c r="K13" s="42"/>
      <c r="L13" s="42"/>
      <c r="M13" s="42" t="s">
        <v>19</v>
      </c>
      <c r="N13" s="42"/>
      <c r="O13" s="42"/>
      <c r="P13" s="42"/>
      <c r="Q13" s="42"/>
      <c r="R13" s="42"/>
      <c r="S13" s="42"/>
      <c r="T13" s="42"/>
      <c r="U13" s="42"/>
      <c r="V13" s="42"/>
    </row>
    <row r="14" spans="1:22">
      <c r="A14" s="42"/>
      <c r="B14" s="42"/>
      <c r="C14" s="42" t="s">
        <v>20</v>
      </c>
      <c r="D14" s="42"/>
      <c r="E14" s="42"/>
      <c r="F14" s="42" t="s">
        <v>21</v>
      </c>
      <c r="G14" s="42"/>
      <c r="H14" s="42"/>
      <c r="I14" s="42" t="s">
        <v>22</v>
      </c>
      <c r="J14" s="42"/>
      <c r="K14" s="42" t="s">
        <v>23</v>
      </c>
      <c r="L14" s="42"/>
      <c r="M14" s="42"/>
      <c r="N14" s="42" t="s">
        <v>24</v>
      </c>
      <c r="O14" s="42" t="s">
        <v>25</v>
      </c>
      <c r="P14" s="42"/>
      <c r="Q14" s="42"/>
      <c r="R14" s="42"/>
      <c r="S14" s="42"/>
      <c r="T14" s="42"/>
      <c r="U14" s="42"/>
      <c r="V14" s="42"/>
    </row>
    <row r="15" spans="1:22" ht="63.75">
      <c r="A15" s="42"/>
      <c r="B15" s="42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5">
        <v>44510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25" t="s">
        <v>37</v>
      </c>
      <c r="O20" s="40"/>
      <c r="P20" s="10" t="s">
        <v>68</v>
      </c>
      <c r="Q20" s="20">
        <v>0.15</v>
      </c>
      <c r="R20" s="18" t="s">
        <v>69</v>
      </c>
      <c r="S20" s="23">
        <v>4</v>
      </c>
      <c r="T20" s="14">
        <f>0.6*77%</f>
        <v>0.46199999999999997</v>
      </c>
      <c r="U20" s="37" t="s">
        <v>70</v>
      </c>
      <c r="V20" s="17" t="s">
        <v>72</v>
      </c>
    </row>
    <row r="21" spans="1:22" s="1" customFormat="1" ht="25.5">
      <c r="A21" s="17">
        <v>3</v>
      </c>
      <c r="B21" s="33">
        <v>44511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8" t="s">
        <v>37</v>
      </c>
      <c r="O21" s="34"/>
      <c r="P21" s="10" t="s">
        <v>55</v>
      </c>
      <c r="Q21" s="20">
        <v>3.3000000000000002E-2</v>
      </c>
      <c r="R21" s="18" t="s">
        <v>58</v>
      </c>
      <c r="S21" s="23">
        <v>15</v>
      </c>
      <c r="T21" s="14">
        <f>0.504*77%</f>
        <v>0.38808000000000004</v>
      </c>
      <c r="U21" s="7" t="s">
        <v>56</v>
      </c>
      <c r="V21" s="17" t="s">
        <v>73</v>
      </c>
    </row>
    <row r="22" spans="1:22" s="1" customFormat="1" ht="25.5">
      <c r="A22" s="17">
        <v>4</v>
      </c>
      <c r="B22" s="33">
        <v>44511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18" t="s">
        <v>37</v>
      </c>
      <c r="O22" s="28"/>
      <c r="P22" s="27" t="s">
        <v>52</v>
      </c>
      <c r="Q22" s="20">
        <v>14.5</v>
      </c>
      <c r="R22" s="18" t="s">
        <v>50</v>
      </c>
      <c r="S22" s="23">
        <v>1</v>
      </c>
      <c r="T22" s="14">
        <f>14.5*77%</f>
        <v>11.165000000000001</v>
      </c>
      <c r="U22" s="11" t="s">
        <v>53</v>
      </c>
      <c r="V22" s="17" t="s">
        <v>74</v>
      </c>
    </row>
    <row r="23" spans="1:22" s="1" customFormat="1">
      <c r="A23" s="17">
        <v>5</v>
      </c>
      <c r="B23" s="35">
        <v>44517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25" t="s">
        <v>37</v>
      </c>
      <c r="O23" s="39"/>
      <c r="P23" s="11" t="s">
        <v>85</v>
      </c>
      <c r="Q23" s="20">
        <v>1.1000000000000001</v>
      </c>
      <c r="R23" s="18" t="s">
        <v>67</v>
      </c>
      <c r="S23" s="23">
        <v>4</v>
      </c>
      <c r="T23" s="14">
        <f>4.4*77%</f>
        <v>3.3880000000000003</v>
      </c>
      <c r="U23" s="10" t="s">
        <v>63</v>
      </c>
      <c r="V23" s="17" t="s">
        <v>78</v>
      </c>
    </row>
    <row r="24" spans="1:22" s="1" customFormat="1">
      <c r="A24" s="17">
        <v>6</v>
      </c>
      <c r="B24" s="35">
        <v>44517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38" t="s">
        <v>37</v>
      </c>
      <c r="O24" s="38"/>
      <c r="P24" s="10" t="s">
        <v>64</v>
      </c>
      <c r="Q24" s="20">
        <v>0.8</v>
      </c>
      <c r="R24" s="18" t="s">
        <v>65</v>
      </c>
      <c r="S24" s="20">
        <v>126.6</v>
      </c>
      <c r="T24" s="14">
        <f>143.7*0.77</f>
        <v>110.64899999999999</v>
      </c>
      <c r="U24" s="11" t="s">
        <v>66</v>
      </c>
      <c r="V24" s="17" t="s">
        <v>79</v>
      </c>
    </row>
    <row r="25" spans="1:22" s="1" customFormat="1">
      <c r="A25" s="17">
        <v>7</v>
      </c>
      <c r="B25" s="35">
        <v>44524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25" t="s">
        <v>37</v>
      </c>
      <c r="O25" s="41"/>
      <c r="P25" s="10" t="s">
        <v>80</v>
      </c>
      <c r="Q25" s="41" t="s">
        <v>49</v>
      </c>
      <c r="R25" s="41" t="s">
        <v>49</v>
      </c>
      <c r="S25" s="41" t="s">
        <v>49</v>
      </c>
      <c r="T25" s="14">
        <f>12.1794*77%</f>
        <v>9.3781379999999999</v>
      </c>
      <c r="U25" s="11" t="s">
        <v>81</v>
      </c>
      <c r="V25" s="17" t="s">
        <v>86</v>
      </c>
    </row>
    <row r="26" spans="1:22" s="1" customFormat="1" ht="14.25" customHeight="1">
      <c r="A26" s="12" t="s">
        <v>40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25"/>
      <c r="O26" s="22"/>
      <c r="P26" s="9"/>
      <c r="Q26" s="9"/>
      <c r="R26" s="9"/>
      <c r="S26" s="9"/>
      <c r="T26" s="9"/>
      <c r="U26" s="9"/>
      <c r="V26" s="18"/>
    </row>
    <row r="27" spans="1:22" s="1" customFormat="1" ht="14.25" customHeight="1">
      <c r="A27" s="16">
        <v>8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0">
        <v>0</v>
      </c>
      <c r="O27" s="29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v>0</v>
      </c>
    </row>
    <row r="28" spans="1:22" s="1" customFormat="1" ht="14.25" customHeight="1">
      <c r="A28" s="12" t="s">
        <v>46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1"/>
      <c r="P28" s="6"/>
      <c r="Q28" s="6"/>
      <c r="R28" s="6"/>
      <c r="S28" s="6"/>
      <c r="T28" s="6"/>
      <c r="U28" s="6"/>
      <c r="V28" s="18"/>
    </row>
    <row r="29" spans="1:22" s="1" customFormat="1" ht="14.25" customHeight="1">
      <c r="A29" s="16">
        <v>9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0">
        <v>0</v>
      </c>
      <c r="O29" s="29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20">
        <v>0</v>
      </c>
    </row>
    <row r="30" spans="1:22" s="1" customFormat="1" ht="14.25" customHeight="1">
      <c r="A30" s="12" t="s">
        <v>45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  <c r="O30" s="31"/>
      <c r="P30" s="6"/>
      <c r="Q30" s="6"/>
      <c r="R30" s="6"/>
      <c r="S30" s="6"/>
      <c r="T30" s="6"/>
      <c r="U30" s="6"/>
      <c r="V30" s="18"/>
    </row>
    <row r="31" spans="1:22" s="1" customFormat="1" ht="14.25" customHeight="1">
      <c r="A31" s="16">
        <v>10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0">
        <v>0</v>
      </c>
      <c r="O31" s="29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>
      <c r="A32" s="12" t="s">
        <v>41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31"/>
      <c r="P32" s="6"/>
      <c r="Q32" s="6"/>
      <c r="R32" s="6"/>
      <c r="S32" s="6"/>
      <c r="T32" s="6"/>
      <c r="U32" s="6"/>
      <c r="V32" s="18"/>
    </row>
    <row r="33" spans="1:22" s="1" customFormat="1">
      <c r="A33" s="16">
        <v>11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0">
        <v>0</v>
      </c>
      <c r="O33" s="29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  <c r="O34" s="31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0">
        <v>0</v>
      </c>
      <c r="O35" s="29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2"/>
      <c r="O36" s="31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13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0">
        <v>0</v>
      </c>
      <c r="O37" s="29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2"/>
      <c r="O38" s="31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14</v>
      </c>
      <c r="B39" s="33">
        <v>44516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8" t="s">
        <v>37</v>
      </c>
      <c r="O39" s="9"/>
      <c r="P39" s="11" t="s">
        <v>59</v>
      </c>
      <c r="Q39" s="20">
        <f>T39</f>
        <v>978.52652</v>
      </c>
      <c r="R39" s="18" t="s">
        <v>50</v>
      </c>
      <c r="S39" s="23">
        <v>1</v>
      </c>
      <c r="T39" s="36">
        <v>978.52652</v>
      </c>
      <c r="U39" s="11" t="s">
        <v>60</v>
      </c>
      <c r="V39" s="17" t="s">
        <v>75</v>
      </c>
    </row>
    <row r="40" spans="1:22" s="1" customFormat="1" ht="15.75" customHeight="1">
      <c r="A40" s="12" t="s">
        <v>44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5"/>
      <c r="O40" s="9"/>
      <c r="P40" s="10"/>
      <c r="Q40" s="13"/>
      <c r="R40" s="12"/>
      <c r="S40" s="13"/>
      <c r="T40" s="14"/>
      <c r="U40" s="11"/>
      <c r="V40" s="19"/>
    </row>
    <row r="41" spans="1:22" s="1" customFormat="1" ht="15.75" customHeight="1">
      <c r="A41" s="16">
        <v>15</v>
      </c>
      <c r="B41" s="33">
        <v>44516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 t="s">
        <v>37</v>
      </c>
      <c r="O41" s="9"/>
      <c r="P41" s="7" t="s">
        <v>51</v>
      </c>
      <c r="Q41" s="20">
        <v>237.626</v>
      </c>
      <c r="R41" s="18" t="s">
        <v>50</v>
      </c>
      <c r="S41" s="23">
        <v>2</v>
      </c>
      <c r="T41" s="14">
        <f>S41*Q41</f>
        <v>475.25200000000001</v>
      </c>
      <c r="U41" s="11" t="s">
        <v>76</v>
      </c>
      <c r="V41" s="17" t="s">
        <v>77</v>
      </c>
    </row>
    <row r="42" spans="1:22" s="1" customFormat="1" ht="15.75" customHeight="1">
      <c r="A42" s="16">
        <v>16</v>
      </c>
      <c r="B42" s="33">
        <v>44526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37</v>
      </c>
      <c r="O42" s="9"/>
      <c r="P42" s="7" t="s">
        <v>51</v>
      </c>
      <c r="Q42" s="15">
        <v>0</v>
      </c>
      <c r="R42" s="15">
        <v>0</v>
      </c>
      <c r="S42" s="15">
        <v>0</v>
      </c>
      <c r="T42" s="14">
        <v>130.10065</v>
      </c>
      <c r="U42" s="11" t="s">
        <v>54</v>
      </c>
      <c r="V42" s="18" t="s">
        <v>82</v>
      </c>
    </row>
    <row r="43" spans="1:22" s="1" customFormat="1" ht="15.75" customHeight="1">
      <c r="A43" s="17">
        <v>17</v>
      </c>
      <c r="B43" s="33">
        <v>44530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37</v>
      </c>
      <c r="O43" s="9"/>
      <c r="P43" s="7" t="s">
        <v>51</v>
      </c>
      <c r="Q43" s="36">
        <v>46.923000000000002</v>
      </c>
      <c r="R43" s="15" t="s">
        <v>50</v>
      </c>
      <c r="S43" s="23">
        <v>1</v>
      </c>
      <c r="T43" s="36">
        <v>46.92342</v>
      </c>
      <c r="U43" s="11" t="s">
        <v>57</v>
      </c>
      <c r="V43" s="18" t="s">
        <v>84</v>
      </c>
    </row>
    <row r="44" spans="1:22">
      <c r="A44" s="12" t="s">
        <v>48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6"/>
      <c r="O44" s="9"/>
      <c r="P44" s="9"/>
      <c r="Q44" s="9"/>
      <c r="R44" s="9"/>
      <c r="S44" s="9"/>
      <c r="T44" s="9"/>
      <c r="U44" s="9"/>
      <c r="V44" s="21"/>
    </row>
    <row r="45" spans="1:22" ht="25.5">
      <c r="A45" s="17">
        <v>18</v>
      </c>
      <c r="B45" s="33">
        <v>44529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4" t="s">
        <v>37</v>
      </c>
      <c r="O45" s="29">
        <v>0</v>
      </c>
      <c r="P45" s="7" t="s">
        <v>61</v>
      </c>
      <c r="Q45" s="15">
        <v>0</v>
      </c>
      <c r="R45" s="15">
        <v>0</v>
      </c>
      <c r="S45" s="15">
        <v>0</v>
      </c>
      <c r="T45" s="36">
        <f>30*77%</f>
        <v>23.1</v>
      </c>
      <c r="U45" s="11" t="s">
        <v>62</v>
      </c>
      <c r="V45" s="20" t="s">
        <v>83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2021-12-03T10:03:30Z</dcterms:modified>
</cp:coreProperties>
</file>