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/>
  </bookViews>
  <sheets>
    <sheet name="окт20" sheetId="1" r:id="rId1"/>
  </sheets>
  <calcPr calcId="125725"/>
</workbook>
</file>

<file path=xl/calcChain.xml><?xml version="1.0" encoding="utf-8"?>
<calcChain xmlns="http://schemas.openxmlformats.org/spreadsheetml/2006/main">
  <c r="T29" i="1"/>
  <c r="T28"/>
  <c r="T25"/>
  <c r="T24"/>
  <c r="T23"/>
  <c r="T21"/>
  <c r="T20"/>
  <c r="T26"/>
  <c r="T47" l="1"/>
  <c r="T22"/>
  <c r="T27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2019 года-85%</t>
        </r>
      </text>
    </comment>
  </commentList>
</comments>
</file>

<file path=xl/sharedStrings.xml><?xml version="1.0" encoding="utf-8"?>
<sst xmlns="http://schemas.openxmlformats.org/spreadsheetml/2006/main" count="117" uniqueCount="91">
  <si>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</si>
  <si>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</si>
  <si>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</si>
  <si>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</si>
  <si>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</si>
  <si>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</si>
  <si>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</si>
  <si>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</si>
  <si>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</si>
  <si>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</si>
  <si>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</si>
  <si>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</si>
  <si>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</si>
  <si>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</si>
  <si>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</si>
  <si>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</si>
  <si>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</si>
  <si>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</si>
  <si>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</si>
  <si>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</si>
  <si>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</si>
  <si>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</si>
  <si>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</si>
  <si>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</si>
  <si>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</si>
  <si>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</si>
  <si>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</si>
  <si>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</si>
  <si>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</si>
  <si>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</si>
  <si>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</si>
  <si>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</si>
  <si>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</si>
  <si>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</si>
  <si>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</si>
  <si>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</si>
  <si>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</si>
  <si>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Омский вестник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</si>
  <si>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</si>
  <si>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</si>
  <si>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</si>
  <si>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</si>
  <si>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</si>
  <si>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</si>
  <si>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</si>
  <si>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</si>
  <si>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</si>
  <si>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</si>
  <si>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</si>
  <si>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</si>
  <si>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см2</t>
  </si>
  <si>
    <t>-</t>
  </si>
  <si>
    <t>мес</t>
  </si>
  <si>
    <t>услуги по размещению объявлений в газете</t>
  </si>
  <si>
    <t>ООО АПИ Гарант-Омск</t>
  </si>
  <si>
    <t>ГСМ для служебного автотранспорта</t>
  </si>
  <si>
    <t>Юнигаз ООО</t>
  </si>
  <si>
    <t>Аренда газопроводов</t>
  </si>
  <si>
    <t>услуги по сопровождению ЭПС</t>
  </si>
  <si>
    <t>вода</t>
  </si>
  <si>
    <t>бут</t>
  </si>
  <si>
    <t>ООО Агропром</t>
  </si>
  <si>
    <t>ИП Соколовский С. П.</t>
  </si>
  <si>
    <t xml:space="preserve">канцтовары </t>
  </si>
  <si>
    <t>услуги адвоката</t>
  </si>
  <si>
    <t>Адвокатское партнерство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</si>
  <si>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2020 г.</t>
    </r>
  </si>
  <si>
    <t>ИП Масалтин И.В.</t>
  </si>
  <si>
    <t>ПП 675 от 02.10.2020</t>
  </si>
  <si>
    <t>ПП 677 от 05.10.2020</t>
  </si>
  <si>
    <t>ООО "Доброе колесо"</t>
  </si>
  <si>
    <t>ПП 703 от 08.10.2020</t>
  </si>
  <si>
    <t>ПП 719 от 15.10.2020</t>
  </si>
  <si>
    <t>ООО "Омскгазэксплуатация"</t>
  </si>
  <si>
    <t>ПП 731 от 19.10.2020</t>
  </si>
  <si>
    <t>см3</t>
  </si>
  <si>
    <t>ПП 748 от 22.10.2020</t>
  </si>
  <si>
    <t>ПП 749 от 22.10.2020</t>
  </si>
  <si>
    <t>ПП 753 от 26.10.2020</t>
  </si>
  <si>
    <t>ПП 754 от 26.10.2020</t>
  </si>
  <si>
    <t>ПП 767 от 27.10.2020</t>
  </si>
  <si>
    <t>аренда помещения</t>
  </si>
  <si>
    <t>ООО ХК "Акция"</t>
  </si>
  <si>
    <t>ПП 772 от 28.10.2020</t>
  </si>
  <si>
    <t>установка ПО</t>
  </si>
  <si>
    <t>шт</t>
  </si>
  <si>
    <t>автошины</t>
  </si>
  <si>
    <t>ООО "Ирина-сервис"</t>
  </si>
  <si>
    <t>ПП 768 от 27.10.2020</t>
  </si>
  <si>
    <t>заправка картриджей</t>
  </si>
  <si>
    <t>м2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</si>
</sst>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22" zoomScaleNormal="100" workbookViewId="0">
      <selection activeCell="P45" sqref="P4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0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pans="1:22" s="1" customFormat="1">
      <c r="A19" s="13" t="s">
        <v>40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1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8">
        <v>2</v>
      </c>
      <c r="B20" s="29">
        <v>44106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1" t="s">
        <v>38</v>
      </c>
      <c r="O20" s="39"/>
      <c r="P20" s="7" t="s">
        <v>84</v>
      </c>
      <c r="Q20" s="23">
        <v>95</v>
      </c>
      <c r="R20" s="21" t="s">
        <v>85</v>
      </c>
      <c r="S20" s="26">
        <v>1</v>
      </c>
      <c r="T20" s="16">
        <f>95*85%</f>
        <v>80.75</v>
      </c>
      <c r="U20" s="10" t="s">
        <v>67</v>
      </c>
      <c r="V20" s="41" t="s">
        <v>68</v>
      </c>
    </row>
    <row r="21" spans="1:22" s="1" customFormat="1">
      <c r="A21" s="18">
        <v>3</v>
      </c>
      <c r="B21" s="29">
        <v>44112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1" t="s">
        <v>38</v>
      </c>
      <c r="O21" s="39"/>
      <c r="P21" s="10" t="s">
        <v>86</v>
      </c>
      <c r="Q21" s="23">
        <v>10.36</v>
      </c>
      <c r="R21" s="21" t="s">
        <v>85</v>
      </c>
      <c r="S21" s="26">
        <v>4</v>
      </c>
      <c r="T21" s="16">
        <f>41.44*85%</f>
        <v>35.223999999999997</v>
      </c>
      <c r="U21" s="12" t="s">
        <v>70</v>
      </c>
      <c r="V21" s="41" t="s">
        <v>71</v>
      </c>
    </row>
    <row r="22" spans="1:22" s="1" customFormat="1" ht="25.5">
      <c r="A22" s="18">
        <v>4</v>
      </c>
      <c r="B22" s="38">
        <v>44119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1" t="s">
        <v>38</v>
      </c>
      <c r="O22" s="25"/>
      <c r="P22" s="7" t="s">
        <v>53</v>
      </c>
      <c r="Q22" s="23">
        <v>2.8000000000000001E-2</v>
      </c>
      <c r="R22" s="21" t="s">
        <v>50</v>
      </c>
      <c r="S22" s="26">
        <v>15</v>
      </c>
      <c r="T22" s="16">
        <f>0.504*0.85</f>
        <v>0.4284</v>
      </c>
      <c r="U22" s="12" t="s">
        <v>37</v>
      </c>
      <c r="V22" s="21" t="s">
        <v>72</v>
      </c>
    </row>
    <row r="23" spans="1:22" s="1" customFormat="1" ht="25.5">
      <c r="A23" s="18">
        <v>5</v>
      </c>
      <c r="B23" s="38">
        <v>44126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1" t="s">
        <v>38</v>
      </c>
      <c r="O23" s="39"/>
      <c r="P23" s="7" t="s">
        <v>53</v>
      </c>
      <c r="Q23" s="23">
        <v>1.028</v>
      </c>
      <c r="R23" s="21" t="s">
        <v>75</v>
      </c>
      <c r="S23" s="26">
        <v>16</v>
      </c>
      <c r="T23" s="16">
        <f>0.504*0.85</f>
        <v>0.4284</v>
      </c>
      <c r="U23" s="12" t="s">
        <v>37</v>
      </c>
      <c r="V23" s="21" t="s">
        <v>76</v>
      </c>
    </row>
    <row r="24" spans="1:22" s="1" customFormat="1">
      <c r="A24" s="18">
        <v>6</v>
      </c>
      <c r="B24" s="29">
        <v>44126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1" t="s">
        <v>38</v>
      </c>
      <c r="O24" s="33"/>
      <c r="P24" s="10" t="s">
        <v>63</v>
      </c>
      <c r="Q24" s="34" t="s">
        <v>51</v>
      </c>
      <c r="R24" s="34" t="s">
        <v>51</v>
      </c>
      <c r="S24" s="34" t="s">
        <v>51</v>
      </c>
      <c r="T24" s="16">
        <f>17.8546*85%</f>
        <v>15.176410000000001</v>
      </c>
      <c r="U24" s="10" t="s">
        <v>62</v>
      </c>
      <c r="V24" s="19" t="s">
        <v>77</v>
      </c>
    </row>
    <row r="25" spans="1:22" s="1" customFormat="1">
      <c r="A25" s="18">
        <v>7</v>
      </c>
      <c r="B25" s="29">
        <v>44130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1" t="s">
        <v>38</v>
      </c>
      <c r="O25" s="25"/>
      <c r="P25" s="10" t="s">
        <v>59</v>
      </c>
      <c r="Q25" s="23">
        <v>0.15</v>
      </c>
      <c r="R25" s="21" t="s">
        <v>60</v>
      </c>
      <c r="S25" s="26">
        <v>4</v>
      </c>
      <c r="T25" s="16">
        <f>1.05*85%</f>
        <v>0.89249999999999996</v>
      </c>
      <c r="U25" s="10" t="s">
        <v>61</v>
      </c>
      <c r="V25" s="21" t="s">
        <v>78</v>
      </c>
    </row>
    <row r="26" spans="1:22" s="1" customFormat="1">
      <c r="A26" s="18">
        <v>8</v>
      </c>
      <c r="B26" s="29">
        <v>44130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1" t="s">
        <v>38</v>
      </c>
      <c r="O26" s="36"/>
      <c r="P26" s="10" t="s">
        <v>64</v>
      </c>
      <c r="Q26" s="36" t="s">
        <v>51</v>
      </c>
      <c r="R26" s="36" t="s">
        <v>51</v>
      </c>
      <c r="S26" s="36" t="s">
        <v>51</v>
      </c>
      <c r="T26" s="16">
        <f>150*85%</f>
        <v>127.5</v>
      </c>
      <c r="U26" s="10" t="s">
        <v>65</v>
      </c>
      <c r="V26" s="19" t="s">
        <v>79</v>
      </c>
    </row>
    <row r="27" spans="1:22" s="1" customFormat="1" ht="25.5">
      <c r="A27" s="18">
        <v>9</v>
      </c>
      <c r="B27" s="38">
        <v>44131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1" t="s">
        <v>38</v>
      </c>
      <c r="O27" s="11"/>
      <c r="P27" s="35" t="s">
        <v>58</v>
      </c>
      <c r="Q27" s="23">
        <v>14.5</v>
      </c>
      <c r="R27" s="21" t="s">
        <v>52</v>
      </c>
      <c r="S27" s="26">
        <v>1</v>
      </c>
      <c r="T27" s="16">
        <f>14.5*85%</f>
        <v>12.324999999999999</v>
      </c>
      <c r="U27" s="12" t="s">
        <v>54</v>
      </c>
      <c r="V27" s="19" t="s">
        <v>80</v>
      </c>
    </row>
    <row r="28" spans="1:22" s="1" customFormat="1">
      <c r="A28" s="18">
        <v>10</v>
      </c>
      <c r="B28" s="29">
        <v>44131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21" t="s">
        <v>38</v>
      </c>
      <c r="O28" s="11"/>
      <c r="P28" s="35" t="s">
        <v>89</v>
      </c>
      <c r="Q28" s="39" t="s">
        <v>51</v>
      </c>
      <c r="R28" s="39" t="s">
        <v>51</v>
      </c>
      <c r="S28" s="39" t="s">
        <v>51</v>
      </c>
      <c r="T28" s="16">
        <f>4.37*85%</f>
        <v>3.7145000000000001</v>
      </c>
      <c r="U28" s="12" t="s">
        <v>87</v>
      </c>
      <c r="V28" s="19" t="s">
        <v>88</v>
      </c>
    </row>
    <row r="29" spans="1:22" s="1" customFormat="1">
      <c r="A29" s="18">
        <v>11</v>
      </c>
      <c r="B29" s="29">
        <v>44132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1" t="s">
        <v>38</v>
      </c>
      <c r="O29" s="39"/>
      <c r="P29" s="10" t="s">
        <v>81</v>
      </c>
      <c r="Q29" s="23">
        <v>0.8</v>
      </c>
      <c r="R29" s="21" t="s">
        <v>90</v>
      </c>
      <c r="S29" s="26">
        <v>126.3</v>
      </c>
      <c r="T29" s="16">
        <f>287.08*85%</f>
        <v>244.01799999999997</v>
      </c>
      <c r="U29" s="10" t="s">
        <v>82</v>
      </c>
      <c r="V29" s="19" t="s">
        <v>83</v>
      </c>
    </row>
    <row r="30" spans="1:22" s="1" customFormat="1">
      <c r="A30" s="13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1"/>
      <c r="O30" s="25"/>
      <c r="P30" s="9"/>
      <c r="Q30" s="9"/>
      <c r="R30" s="9"/>
      <c r="S30" s="9"/>
      <c r="T30" s="9"/>
      <c r="U30" s="9"/>
      <c r="V30" s="21"/>
    </row>
    <row r="31" spans="1:22" s="1" customFormat="1">
      <c r="A31" s="18">
        <v>12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30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23">
        <v>0</v>
      </c>
    </row>
    <row r="32" spans="1:22" s="1" customFormat="1">
      <c r="A32" s="13" t="s">
        <v>47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1"/>
      <c r="O32" s="6"/>
      <c r="P32" s="6"/>
      <c r="Q32" s="6"/>
      <c r="R32" s="6"/>
      <c r="S32" s="6"/>
      <c r="T32" s="6"/>
      <c r="U32" s="6"/>
      <c r="V32" s="21"/>
    </row>
    <row r="33" spans="1:22" s="1" customFormat="1">
      <c r="A33" s="18">
        <v>13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30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23">
        <v>0</v>
      </c>
    </row>
    <row r="34" spans="1:22" s="1" customFormat="1">
      <c r="A34" s="13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1"/>
      <c r="O34" s="6"/>
      <c r="P34" s="6"/>
      <c r="Q34" s="6"/>
      <c r="R34" s="6"/>
      <c r="S34" s="6"/>
      <c r="T34" s="6"/>
      <c r="U34" s="6"/>
      <c r="V34" s="21"/>
    </row>
    <row r="35" spans="1:22" s="1" customFormat="1">
      <c r="A35" s="18">
        <v>14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30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23">
        <v>0</v>
      </c>
    </row>
    <row r="36" spans="1:22" s="1" customFormat="1">
      <c r="A36" s="13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1"/>
      <c r="O36" s="6"/>
      <c r="P36" s="6"/>
      <c r="Q36" s="6"/>
      <c r="R36" s="6"/>
      <c r="S36" s="6"/>
      <c r="T36" s="6"/>
      <c r="U36" s="6"/>
      <c r="V36" s="21"/>
    </row>
    <row r="37" spans="1:22" s="1" customFormat="1">
      <c r="A37" s="18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30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23">
        <v>0</v>
      </c>
    </row>
    <row r="38" spans="1:22" s="1" customFormat="1">
      <c r="A38" s="13" t="s">
        <v>43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1"/>
      <c r="O38" s="6"/>
      <c r="P38" s="6"/>
      <c r="Q38" s="6"/>
      <c r="R38" s="6"/>
      <c r="S38" s="6"/>
      <c r="T38" s="6"/>
      <c r="U38" s="6"/>
      <c r="V38" s="21"/>
    </row>
    <row r="39" spans="1:22" s="1" customFormat="1">
      <c r="A39" s="18">
        <v>16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30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23">
        <v>0</v>
      </c>
    </row>
    <row r="40" spans="1:22" s="1" customFormat="1">
      <c r="A40" s="13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1"/>
      <c r="O40" s="6"/>
      <c r="P40" s="6"/>
      <c r="Q40" s="6"/>
      <c r="R40" s="6"/>
      <c r="S40" s="6"/>
      <c r="T40" s="6"/>
      <c r="U40" s="6"/>
      <c r="V40" s="21"/>
    </row>
    <row r="41" spans="1:22" s="1" customFormat="1">
      <c r="A41" s="18">
        <v>17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30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23">
        <v>0</v>
      </c>
    </row>
    <row r="42" spans="1:22" s="1" customFormat="1">
      <c r="A42" s="13" t="s">
        <v>44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1"/>
      <c r="O42" s="6"/>
      <c r="P42" s="6"/>
      <c r="Q42" s="6"/>
      <c r="R42" s="6"/>
      <c r="S42" s="6"/>
      <c r="T42" s="6"/>
      <c r="U42" s="6"/>
      <c r="V42" s="21"/>
    </row>
    <row r="43" spans="1:22" s="1" customFormat="1">
      <c r="A43" s="18">
        <v>18</v>
      </c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1"/>
      <c r="O43" s="28"/>
      <c r="P43" s="37"/>
      <c r="Q43" s="36"/>
      <c r="R43" s="36"/>
      <c r="S43" s="36"/>
      <c r="T43" s="16"/>
      <c r="U43" s="10"/>
      <c r="V43" s="21"/>
    </row>
    <row r="44" spans="1:22" s="1" customFormat="1" ht="15.75" customHeight="1">
      <c r="A44" s="13" t="s">
        <v>45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1"/>
      <c r="O44" s="9"/>
      <c r="P44" s="10"/>
      <c r="Q44" s="15"/>
      <c r="R44" s="13"/>
      <c r="S44" s="15"/>
      <c r="T44" s="16"/>
      <c r="U44" s="12"/>
      <c r="V44" s="22"/>
    </row>
    <row r="45" spans="1:22" s="1" customFormat="1" ht="15.75" customHeight="1">
      <c r="A45" s="18">
        <v>19</v>
      </c>
      <c r="B45" s="8">
        <v>44123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1" t="s">
        <v>38</v>
      </c>
      <c r="O45" s="9"/>
      <c r="P45" s="10" t="s">
        <v>57</v>
      </c>
      <c r="Q45" s="14">
        <v>8.5010200000000005</v>
      </c>
      <c r="R45" s="11" t="s">
        <v>52</v>
      </c>
      <c r="S45" s="27">
        <v>1</v>
      </c>
      <c r="T45" s="16">
        <v>8.5010200000000005</v>
      </c>
      <c r="U45" s="10" t="s">
        <v>73</v>
      </c>
      <c r="V45" s="21" t="s">
        <v>74</v>
      </c>
    </row>
    <row r="46" spans="1:22">
      <c r="A46" s="13" t="s">
        <v>49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2"/>
      <c r="O46" s="9"/>
      <c r="P46" s="9"/>
      <c r="Q46" s="9"/>
      <c r="R46" s="9"/>
      <c r="S46" s="9"/>
      <c r="T46" s="9"/>
      <c r="U46" s="9"/>
      <c r="V46" s="24"/>
    </row>
    <row r="47" spans="1:22" ht="25.5">
      <c r="A47" s="19">
        <v>20</v>
      </c>
      <c r="B47" s="20">
        <v>44109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0" t="s">
        <v>38</v>
      </c>
      <c r="O47" s="17"/>
      <c r="P47" s="7" t="s">
        <v>55</v>
      </c>
      <c r="Q47" s="14" t="s">
        <v>51</v>
      </c>
      <c r="R47" s="11" t="s">
        <v>51</v>
      </c>
      <c r="S47" s="14" t="s">
        <v>51</v>
      </c>
      <c r="T47" s="16">
        <f>20*0.85</f>
        <v>17</v>
      </c>
      <c r="U47" s="12" t="s">
        <v>56</v>
      </c>
      <c r="V47" s="21" t="s">
        <v>69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2020-10-06T11:06:35Z</cp:lastPrinted>
  <dcterms:created xsi:type="dcterms:W3CDTF">2019-02-05T10:47:40Z</dcterms:created>
  <dcterms:modified xsi:type="dcterms:W3CDTF">2020-11-03T10:08:09Z</dcterms:modified>
</cp:coreProperties>
</file>