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октябрь 2023" sheetId="1" r:id="rId1"/>
  </sheets>
  <calcPr calcId="125725" iterate="1"/>
</workbook>
</file>

<file path=xl/calcChain.xml><?xml version="1.0" encoding="utf-8"?>
<calcChain xmlns="http://schemas.openxmlformats.org/spreadsheetml/2006/main">
  <c r="T27" i="1"/>
  <c r="T25"/>
  <c r="T24"/>
  <c r="T21"/>
  <c r="T20"/>
  <c r="T44" l="1"/>
  <c r="T23" l="1"/>
  <c r="T26"/>
  <c r="T22"/>
  <c r="T45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<sst xmlns="http://schemas.openxmlformats.org/spreadsheetml/2006/main" count="115" uniqueCount="90">
  <si>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</si>
  <si>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</si>
  <si>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</si>
  <si>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</si>
  <si>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</si>
  <si>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</si>
  <si>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</si>
  <si>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</si>
  <si>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</si>
  <si>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</si>
  <si>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</si>
  <si>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</si>
  <si>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</si>
  <si>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</si>
  <si>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</si>
  <si>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</si>
  <si>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</si>
  <si>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</si>
  <si>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</si>
  <si>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</si>
  <si>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</si>
  <si>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</si>
  <si>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</si>
  <si>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</si>
  <si>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</si>
  <si>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</si>
  <si>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</si>
  <si>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</si>
  <si>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</si>
  <si>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</si>
  <si>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</si>
  <si>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</si>
  <si>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</si>
  <si>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</si>
  <si>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</si>
  <si>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</si>
  <si>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</si>
  <si>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</si>
  <si>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</si>
  <si>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</si>
  <si>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</si>
  <si>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</si>
  <si>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</si>
  <si>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</si>
  <si>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</si>
  <si>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</si>
  <si>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</si>
  <si>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</si>
  <si>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</si>
  <si>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</si>
  <si>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</si>
  <si>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объявление в газете</t>
  </si>
  <si>
    <t>Омская правда Редакция газеты БУОО</t>
  </si>
  <si>
    <t>см2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</si>
  <si>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</si>
  <si>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</si>
  <si>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</si>
  <si>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</si>
  <si>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</si>
  <si>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</si>
  <si>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ООО "СТСК"</t>
  </si>
  <si>
    <t>Калинин С.П.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</si>
  <si>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октябрь 2023 г.</t>
    </r>
  </si>
  <si>
    <t>ООО "Ирина-сервис"</t>
  </si>
  <si>
    <t>ПП 348 от 02.10.2023</t>
  </si>
  <si>
    <t>ПП 349 от 02.10.2023</t>
  </si>
  <si>
    <t>ПП 357 от 05.10.2023</t>
  </si>
  <si>
    <t>ПП 356 от 05.10.2023</t>
  </si>
  <si>
    <t>аренда транспортного средства без экипажа</t>
  </si>
  <si>
    <t>Бамбульская А.А.</t>
  </si>
  <si>
    <t>ПП 353 от 05.10.2023</t>
  </si>
  <si>
    <t>ТО газопроводов</t>
  </si>
  <si>
    <t>ООО "ПЛАЗМА"</t>
  </si>
  <si>
    <t>ПП 358 от 05.10.2023</t>
  </si>
  <si>
    <t>ООО "Комус"</t>
  </si>
  <si>
    <t>ПП 354 от 05.10.2023</t>
  </si>
  <si>
    <t>ПП 352 от 05.10.2023</t>
  </si>
  <si>
    <t>ПП 359 от 06.10.2023</t>
  </si>
  <si>
    <t>ПП 368 от 12.10.2023</t>
  </si>
  <si>
    <t>кап. ремонт газопровода</t>
  </si>
  <si>
    <t>ПП 370 от 12.10.2023</t>
  </si>
  <si>
    <t>ПП 365 от 12.10.2023</t>
  </si>
  <si>
    <t>канцтовары</t>
  </si>
  <si>
    <t>ИП Соколовский С.П.</t>
  </si>
  <si>
    <t>ПП 371 от 13.10.2023</t>
  </si>
  <si>
    <t>ПП 385 от 30.10.2023</t>
  </si>
  <si>
    <t>ремонт принтера</t>
  </si>
  <si>
    <t>шт</t>
  </si>
  <si>
    <t>компклект роликов для принтера</t>
  </si>
  <si>
    <t>бумага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</si>
</sst>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topLeftCell="A10" zoomScaleNormal="100" workbookViewId="0">
      <selection activeCell="B41" sqref="B41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6</v>
      </c>
      <c r="B11" s="40" t="s">
        <v>7</v>
      </c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9</v>
      </c>
      <c r="Q11" s="40" t="s">
        <v>10</v>
      </c>
      <c r="R11" s="40" t="s">
        <v>11</v>
      </c>
      <c r="S11" s="40" t="s">
        <v>12</v>
      </c>
      <c r="T11" s="40" t="s">
        <v>13</v>
      </c>
      <c r="U11" s="40" t="s">
        <v>14</v>
      </c>
      <c r="V11" s="40" t="s">
        <v>15</v>
      </c>
    </row>
    <row r="12" spans="1:22">
      <c r="A12" s="40"/>
      <c r="B12" s="40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17</v>
      </c>
      <c r="O12" s="40"/>
      <c r="P12" s="40"/>
      <c r="Q12" s="40"/>
      <c r="R12" s="40"/>
      <c r="S12" s="40"/>
      <c r="T12" s="40"/>
      <c r="U12" s="40"/>
      <c r="V12" s="40"/>
    </row>
    <row r="13" spans="1:22">
      <c r="A13" s="40"/>
      <c r="B13" s="40"/>
      <c r="C13" s="40" t="s">
        <v>18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>
      <c r="A14" s="40"/>
      <c r="B14" s="40"/>
      <c r="C14" s="40" t="s">
        <v>20</v>
      </c>
      <c r="D14" s="40"/>
      <c r="E14" s="40"/>
      <c r="F14" s="40" t="s">
        <v>21</v>
      </c>
      <c r="G14" s="40"/>
      <c r="H14" s="40"/>
      <c r="I14" s="40" t="s">
        <v>22</v>
      </c>
      <c r="J14" s="40"/>
      <c r="K14" s="40" t="s">
        <v>23</v>
      </c>
      <c r="L14" s="40"/>
      <c r="M14" s="40"/>
      <c r="N14" s="40" t="s">
        <v>24</v>
      </c>
      <c r="O14" s="40" t="s">
        <v>25</v>
      </c>
      <c r="P14" s="40"/>
      <c r="Q14" s="40"/>
      <c r="R14" s="40"/>
      <c r="S14" s="40"/>
      <c r="T14" s="40"/>
      <c r="U14" s="40"/>
      <c r="V14" s="40"/>
    </row>
    <row r="15" spans="1:22" ht="63.75">
      <c r="A15" s="40"/>
      <c r="B15" s="4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6">
        <v>45201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5" t="s">
        <v>37</v>
      </c>
      <c r="O20" s="39"/>
      <c r="P20" s="27" t="s">
        <v>86</v>
      </c>
      <c r="Q20" s="20">
        <v>1.75</v>
      </c>
      <c r="R20" s="18" t="s">
        <v>87</v>
      </c>
      <c r="S20" s="23">
        <v>1</v>
      </c>
      <c r="T20" s="14">
        <f>1.75*88%</f>
        <v>1.54</v>
      </c>
      <c r="U20" s="7" t="s">
        <v>63</v>
      </c>
      <c r="V20" s="17" t="s">
        <v>64</v>
      </c>
    </row>
    <row r="21" spans="1:22" s="1" customFormat="1" ht="25.5">
      <c r="A21" s="17">
        <v>3</v>
      </c>
      <c r="B21" s="36">
        <v>45201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8" t="s">
        <v>37</v>
      </c>
      <c r="O21" s="39"/>
      <c r="P21" s="27" t="s">
        <v>88</v>
      </c>
      <c r="Q21" s="20">
        <v>7.7</v>
      </c>
      <c r="R21" s="18" t="s">
        <v>87</v>
      </c>
      <c r="S21" s="23">
        <v>1</v>
      </c>
      <c r="T21" s="14">
        <f>7.7*88%</f>
        <v>6.7759999999999998</v>
      </c>
      <c r="U21" s="7" t="s">
        <v>63</v>
      </c>
      <c r="V21" s="17" t="s">
        <v>65</v>
      </c>
    </row>
    <row r="22" spans="1:22" s="1" customFormat="1">
      <c r="A22" s="17">
        <v>4</v>
      </c>
      <c r="B22" s="36">
        <v>45204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5" t="s">
        <v>37</v>
      </c>
      <c r="O22" s="39"/>
      <c r="P22" s="27" t="s">
        <v>54</v>
      </c>
      <c r="Q22" s="20">
        <v>0.8</v>
      </c>
      <c r="R22" s="18" t="s">
        <v>55</v>
      </c>
      <c r="S22" s="20">
        <v>91.4</v>
      </c>
      <c r="T22" s="14">
        <f>103.12*88%</f>
        <v>90.74560000000001</v>
      </c>
      <c r="U22" s="11" t="s">
        <v>56</v>
      </c>
      <c r="V22" s="17" t="s">
        <v>66</v>
      </c>
    </row>
    <row r="23" spans="1:22" s="1" customFormat="1" ht="25.5">
      <c r="A23" s="17">
        <v>5</v>
      </c>
      <c r="B23" s="36">
        <v>45204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8" t="s">
        <v>37</v>
      </c>
      <c r="O23" s="35"/>
      <c r="P23" s="27" t="s">
        <v>58</v>
      </c>
      <c r="Q23" s="20">
        <v>15.5</v>
      </c>
      <c r="R23" s="18" t="s">
        <v>49</v>
      </c>
      <c r="S23" s="23">
        <v>1</v>
      </c>
      <c r="T23" s="14">
        <f>Q23*S23*88%</f>
        <v>13.64</v>
      </c>
      <c r="U23" s="11" t="s">
        <v>59</v>
      </c>
      <c r="V23" s="17" t="s">
        <v>70</v>
      </c>
    </row>
    <row r="24" spans="1:22" s="1" customFormat="1">
      <c r="A24" s="17">
        <v>6</v>
      </c>
      <c r="B24" s="36">
        <v>45204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8" t="s">
        <v>37</v>
      </c>
      <c r="O24" s="39"/>
      <c r="P24" s="27" t="s">
        <v>89</v>
      </c>
      <c r="Q24" s="20">
        <v>0.33500000000000002</v>
      </c>
      <c r="R24" s="18" t="s">
        <v>87</v>
      </c>
      <c r="S24" s="20">
        <v>30</v>
      </c>
      <c r="T24" s="14">
        <f>10.05012*88%</f>
        <v>8.8441056000000007</v>
      </c>
      <c r="U24" s="11" t="s">
        <v>74</v>
      </c>
      <c r="V24" s="39" t="s">
        <v>75</v>
      </c>
    </row>
    <row r="25" spans="1:22" s="1" customFormat="1" ht="25.5">
      <c r="A25" s="17">
        <v>7</v>
      </c>
      <c r="B25" s="36">
        <v>45205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8" t="s">
        <v>37</v>
      </c>
      <c r="O25" s="39"/>
      <c r="P25" s="27" t="s">
        <v>68</v>
      </c>
      <c r="Q25" s="20">
        <v>1</v>
      </c>
      <c r="R25" s="20" t="s">
        <v>49</v>
      </c>
      <c r="S25" s="23">
        <v>9</v>
      </c>
      <c r="T25" s="14">
        <f>7.83*88%</f>
        <v>6.8904000000000005</v>
      </c>
      <c r="U25" s="11" t="s">
        <v>69</v>
      </c>
      <c r="V25" s="17" t="s">
        <v>77</v>
      </c>
    </row>
    <row r="26" spans="1:22" s="1" customFormat="1" ht="25.5">
      <c r="A26" s="17">
        <v>8</v>
      </c>
      <c r="B26" s="36">
        <v>45211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8" t="s">
        <v>37</v>
      </c>
      <c r="O26" s="33"/>
      <c r="P26" s="10" t="s">
        <v>51</v>
      </c>
      <c r="Q26" s="20">
        <v>3.3000000000000002E-2</v>
      </c>
      <c r="R26" s="18" t="s">
        <v>53</v>
      </c>
      <c r="S26" s="23">
        <v>20</v>
      </c>
      <c r="T26" s="14">
        <f>0.672*88%</f>
        <v>0.59136</v>
      </c>
      <c r="U26" s="7" t="s">
        <v>52</v>
      </c>
      <c r="V26" s="17" t="s">
        <v>78</v>
      </c>
    </row>
    <row r="27" spans="1:22" s="1" customFormat="1">
      <c r="A27" s="17">
        <v>9</v>
      </c>
      <c r="B27" s="37">
        <v>45212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8" t="s">
        <v>37</v>
      </c>
      <c r="O27" s="39"/>
      <c r="P27" s="10" t="s">
        <v>82</v>
      </c>
      <c r="Q27" s="20">
        <v>0</v>
      </c>
      <c r="R27" s="20">
        <v>0</v>
      </c>
      <c r="S27" s="20">
        <v>0</v>
      </c>
      <c r="T27" s="14">
        <f>5.471*88%</f>
        <v>4.8144800000000005</v>
      </c>
      <c r="U27" s="11" t="s">
        <v>83</v>
      </c>
      <c r="V27" s="17" t="s">
        <v>84</v>
      </c>
    </row>
    <row r="28" spans="1:22" s="1" customFormat="1" ht="14.25" customHeight="1">
      <c r="A28" s="1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5"/>
      <c r="O28" s="22"/>
      <c r="P28" s="9"/>
      <c r="Q28" s="9"/>
      <c r="R28" s="9"/>
      <c r="S28" s="9"/>
      <c r="T28" s="9"/>
      <c r="U28" s="9"/>
      <c r="V28" s="18"/>
    </row>
    <row r="29" spans="1:22" s="1" customFormat="1" ht="14.25" customHeight="1">
      <c r="A29" s="16">
        <v>10</v>
      </c>
      <c r="B29" s="37">
        <v>45211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39" t="s">
        <v>37</v>
      </c>
      <c r="O29" s="9"/>
      <c r="P29" s="11" t="s">
        <v>79</v>
      </c>
      <c r="Q29" s="15">
        <v>0</v>
      </c>
      <c r="R29" s="15">
        <v>0</v>
      </c>
      <c r="S29" s="15">
        <v>0</v>
      </c>
      <c r="T29" s="34">
        <v>200</v>
      </c>
      <c r="U29" s="11" t="s">
        <v>72</v>
      </c>
      <c r="V29" s="17" t="s">
        <v>80</v>
      </c>
    </row>
    <row r="30" spans="1:22" s="1" customFormat="1" ht="14.25" customHeight="1">
      <c r="A30" s="12" t="s">
        <v>46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11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12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14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15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16</v>
      </c>
      <c r="B41" s="32">
        <v>45204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 t="s">
        <v>37</v>
      </c>
      <c r="O41" s="9"/>
      <c r="P41" s="11" t="s">
        <v>71</v>
      </c>
      <c r="Q41" s="20">
        <v>654.27089999999998</v>
      </c>
      <c r="R41" s="18" t="s">
        <v>49</v>
      </c>
      <c r="S41" s="23">
        <v>1</v>
      </c>
      <c r="T41" s="34">
        <v>654.27089999999998</v>
      </c>
      <c r="U41" s="11" t="s">
        <v>72</v>
      </c>
      <c r="V41" s="17" t="s">
        <v>73</v>
      </c>
    </row>
    <row r="42" spans="1:22" s="1" customFormat="1" ht="15.75" customHeight="1">
      <c r="A42" s="12" t="s">
        <v>44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/>
      <c r="O42" s="9"/>
      <c r="P42" s="10"/>
      <c r="Q42" s="13"/>
      <c r="R42" s="12"/>
      <c r="S42" s="13"/>
      <c r="T42" s="14"/>
      <c r="U42" s="11"/>
      <c r="V42" s="19"/>
    </row>
    <row r="43" spans="1:22" s="1" customFormat="1" ht="15.75" customHeight="1">
      <c r="A43" s="16">
        <v>17</v>
      </c>
      <c r="B43" s="32">
        <v>45204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8" t="s">
        <v>37</v>
      </c>
      <c r="O43" s="41"/>
      <c r="P43" s="27" t="s">
        <v>50</v>
      </c>
      <c r="Q43" s="42">
        <v>0</v>
      </c>
      <c r="R43" s="42">
        <v>0</v>
      </c>
      <c r="S43" s="42">
        <v>0</v>
      </c>
      <c r="T43" s="14">
        <v>31.587499999999999</v>
      </c>
      <c r="U43" s="11" t="s">
        <v>61</v>
      </c>
      <c r="V43" s="18" t="s">
        <v>67</v>
      </c>
    </row>
    <row r="44" spans="1:22" s="1" customFormat="1" ht="15.75" customHeight="1">
      <c r="A44" s="16">
        <v>18</v>
      </c>
      <c r="B44" s="32">
        <v>45204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50</v>
      </c>
      <c r="Q44" s="34">
        <v>237.62603999999999</v>
      </c>
      <c r="R44" s="15" t="s">
        <v>49</v>
      </c>
      <c r="S44" s="23">
        <v>1</v>
      </c>
      <c r="T44" s="14">
        <f>Q44*S44</f>
        <v>237.62603999999999</v>
      </c>
      <c r="U44" s="11" t="s">
        <v>60</v>
      </c>
      <c r="V44" s="18" t="s">
        <v>76</v>
      </c>
    </row>
    <row r="45" spans="1:22" s="1" customFormat="1" ht="15.75" customHeight="1">
      <c r="A45" s="16">
        <v>19</v>
      </c>
      <c r="B45" s="32">
        <v>45211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7" t="s">
        <v>50</v>
      </c>
      <c r="Q45" s="34">
        <v>46.923000000000002</v>
      </c>
      <c r="R45" s="15" t="s">
        <v>49</v>
      </c>
      <c r="S45" s="23">
        <v>1</v>
      </c>
      <c r="T45" s="34">
        <f>S45*Q45</f>
        <v>46.923000000000002</v>
      </c>
      <c r="U45" s="11" t="s">
        <v>57</v>
      </c>
      <c r="V45" s="18" t="s">
        <v>81</v>
      </c>
    </row>
    <row r="46" spans="1:22" s="1" customFormat="1" ht="15.75" customHeight="1">
      <c r="A46" s="16">
        <v>20</v>
      </c>
      <c r="B46" s="32">
        <v>45229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7" t="s">
        <v>50</v>
      </c>
      <c r="Q46" s="15">
        <v>0</v>
      </c>
      <c r="R46" s="15">
        <v>0</v>
      </c>
      <c r="S46" s="15">
        <v>0</v>
      </c>
      <c r="T46" s="14">
        <v>130.09965</v>
      </c>
      <c r="U46" s="11" t="s">
        <v>61</v>
      </c>
      <c r="V46" s="18" t="s">
        <v>85</v>
      </c>
    </row>
    <row r="47" spans="1:22">
      <c r="A47" s="12" t="s">
        <v>48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6"/>
      <c r="O47" s="9"/>
      <c r="P47" s="9"/>
      <c r="Q47" s="9"/>
      <c r="R47" s="9"/>
      <c r="S47" s="9"/>
      <c r="T47" s="9"/>
      <c r="U47" s="9"/>
      <c r="V47" s="21"/>
    </row>
    <row r="48" spans="1:22" s="1" customFormat="1">
      <c r="A48" s="16">
        <v>21</v>
      </c>
      <c r="B48" s="32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9">
        <v>0</v>
      </c>
      <c r="O48" s="28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2023-11-01T10:33:17Z</dcterms:modified>
</cp:coreProperties>
</file>