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8755" windowHeight="12855"/>
  </bookViews>
  <sheets>
    <sheet name="август2019" sheetId="1" r:id="rId1"/>
  </sheets>
  <calcPr calcId="125725"/>
</workbook>
</file>

<file path=xl/calcChain.xml><?xml version="1.0" encoding="utf-8"?>
<calcChain xmlns="http://schemas.openxmlformats.org/spreadsheetml/2006/main">
  <c r="T24" i="1"/>
  <c r="T27"/>
  <c r="Q27"/>
  <c r="Q26"/>
  <c r="T23" l="1"/>
  <c r="T22"/>
  <c r="Q22"/>
  <c r="T20" l="1"/>
  <c r="Q45" l="1"/>
  <c r="T21" l="1"/>
  <c r="Q21"/>
  <c r="T25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charset val="1"/>
          </rPr>
          <t>БашкатоваОВ:</t>
        </r>
        <r>
          <rPr>
            <sz val="9"/>
            <color indexed="81"/>
            <rFont val="Tahoma"/>
            <charset val="1"/>
          </rPr>
          <t xml:space="preserve">
доля на транспортировку по факту 2018 года-73%</t>
        </r>
      </text>
    </comment>
  </commentList>
</comments>
</file>

<file path=xl/sharedStrings.xml><?xml version="1.0" encoding="utf-8"?>
<sst xmlns="http://schemas.openxmlformats.org/spreadsheetml/2006/main" count="138" uniqueCount="92">
  <si>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</si>
  <si>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</si>
  <si>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</si>
  <si>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</si>
  <si>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</si>
  <si>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</si>
  <si>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</si>
  <si>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</si>
  <si>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</si>
  <si>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</si>
  <si>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</si>
  <si>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</si>
  <si>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</si>
  <si>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</si>
  <si>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</si>
  <si>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</si>
  <si>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</si>
  <si>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</si>
  <si>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</si>
  <si>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</si>
  <si>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</si>
  <si>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</si>
  <si>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</si>
  <si>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</si>
  <si>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</si>
  <si>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</si>
  <si>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</si>
  <si>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</si>
  <si>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</si>
  <si>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</si>
  <si>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</si>
  <si>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</si>
  <si>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</si>
  <si>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</si>
  <si>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</si>
  <si>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</si>
  <si>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</si>
  <si>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</si>
  <si>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</si>
  <si>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</si>
  <si>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</si>
  <si>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</si>
  <si>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</si>
  <si>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</si>
  <si>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</si>
  <si>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</si>
  <si>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</si>
  <si>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</si>
  <si>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</si>
  <si>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ТО</t>
  </si>
  <si>
    <t>АО "Омскгоргаз"</t>
  </si>
  <si>
    <t>-</t>
  </si>
  <si>
    <t>аренда газопроводов</t>
  </si>
  <si>
    <t>аренда помещения</t>
  </si>
  <si>
    <t>ООО "ХК "Акция"</t>
  </si>
  <si>
    <t>мес</t>
  </si>
  <si>
    <t>м2</t>
  </si>
  <si>
    <t>вода</t>
  </si>
  <si>
    <t>ООО "Акватика"</t>
  </si>
  <si>
    <t>объявление в газете</t>
  </si>
  <si>
    <t>ООО "Омский вестник"</t>
  </si>
  <si>
    <t>см3</t>
  </si>
  <si>
    <t>ООО "СТСК"</t>
  </si>
  <si>
    <t>шт</t>
  </si>
  <si>
    <t>ООО "Газификация"</t>
  </si>
  <si>
    <t>ООО "Омскгазэксплуатация"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</si>
  <si>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сентябрь 2019 г.</t>
    </r>
  </si>
  <si>
    <t>ПП № 608</t>
  </si>
  <si>
    <t>ПП № 610</t>
  </si>
  <si>
    <t>ПП № 611</t>
  </si>
  <si>
    <t>ПП № 612</t>
  </si>
  <si>
    <t>ПП № 613</t>
  </si>
  <si>
    <t>газ горючие и снабженческо-сбытовые расходы</t>
  </si>
  <si>
    <t>10 м3</t>
  </si>
  <si>
    <t>ООО "Газпром межрегионгаз"</t>
  </si>
  <si>
    <t>ПП № 614</t>
  </si>
  <si>
    <t>ПП № 624</t>
  </si>
  <si>
    <t>ПП № 629</t>
  </si>
  <si>
    <t>канцтовары</t>
  </si>
  <si>
    <t>ИП Соколовский С.П.</t>
  </si>
  <si>
    <t>ПП № 633</t>
  </si>
  <si>
    <t>ООО "ВТИ-Сервис"</t>
  </si>
  <si>
    <t>ПП № 634</t>
  </si>
  <si>
    <t>ПП № 635</t>
  </si>
  <si>
    <t>ПП № 695</t>
  </si>
  <si>
    <t>адвокатские услуги</t>
  </si>
  <si>
    <t>Адвокатское бюро Хабарова А.</t>
  </si>
  <si>
    <t>ПП № 733</t>
  </si>
  <si>
    <t>ПП № 737</t>
  </si>
  <si>
    <t>ПП № 743</t>
  </si>
  <si>
    <t>ПП № 744</t>
  </si>
  <si>
    <t>замена, установка ФН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</si>
</sst>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/mm/yy;@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 applyAlignment="1">
      <alignment horizontal="center" vertical="top" wrapText="1"/>
    </xf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14" fontId="3" fillId="0" borderId="1" xfId="1" applyNumberFormat="1" applyFont="1" applyBorder="1" applyAlignment="1">
      <alignment horizontal="center" vertical="top" wrapText="1"/>
    </xf>
    <xf numFmtId="43" fontId="3" fillId="0" borderId="1" xfId="1" applyFont="1" applyFill="1" applyBorder="1"/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1"/>
  <sheetViews>
    <sheetView tabSelected="1" workbookViewId="0">
      <pane xSplit="1" ySplit="16" topLeftCell="B38" activePane="bottomRight" state="frozen"/>
      <selection pane="topRight" activeCell="B1" sqref="B1"/>
      <selection pane="bottomLeft" activeCell="A17" sqref="A17"/>
      <selection pane="bottomRight" activeCell="P56" sqref="P56"/>
    </sheetView>
  </sheetViews>
  <sheetFormatPr defaultRowHeight="15"/>
  <cols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2" max="12" width="10.7109375" customWidth="1"/>
    <col min="14" max="14" width="12.28515625" customWidth="1"/>
    <col min="16" max="16" width="22" customWidth="1"/>
    <col min="18" max="18" width="11.7109375" customWidth="1"/>
    <col min="19" max="20" width="12.28515625" customWidth="1"/>
    <col min="21" max="21" width="25.28515625" customWidth="1"/>
    <col min="22" max="22" width="15.5703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26" t="s">
        <v>6</v>
      </c>
      <c r="B11" s="26" t="s">
        <v>7</v>
      </c>
      <c r="C11" s="26" t="s">
        <v>8</v>
      </c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 t="s">
        <v>9</v>
      </c>
      <c r="Q11" s="26" t="s">
        <v>10</v>
      </c>
      <c r="R11" s="26" t="s">
        <v>11</v>
      </c>
      <c r="S11" s="26" t="s">
        <v>12</v>
      </c>
      <c r="T11" s="26" t="s">
        <v>13</v>
      </c>
      <c r="U11" s="26" t="s">
        <v>14</v>
      </c>
      <c r="V11" s="26" t="s">
        <v>15</v>
      </c>
    </row>
    <row r="12" spans="1:22">
      <c r="A12" s="26"/>
      <c r="B12" s="26"/>
      <c r="C12" s="26" t="s">
        <v>16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 t="s">
        <v>17</v>
      </c>
      <c r="O12" s="26"/>
      <c r="P12" s="26"/>
      <c r="Q12" s="26"/>
      <c r="R12" s="26"/>
      <c r="S12" s="26"/>
      <c r="T12" s="26"/>
      <c r="U12" s="26"/>
      <c r="V12" s="26"/>
    </row>
    <row r="13" spans="1:22">
      <c r="A13" s="26"/>
      <c r="B13" s="26"/>
      <c r="C13" s="26" t="s">
        <v>18</v>
      </c>
      <c r="D13" s="26"/>
      <c r="E13" s="26"/>
      <c r="F13" s="26"/>
      <c r="G13" s="26"/>
      <c r="H13" s="26"/>
      <c r="I13" s="26"/>
      <c r="J13" s="26"/>
      <c r="K13" s="26"/>
      <c r="L13" s="26"/>
      <c r="M13" s="26" t="s">
        <v>19</v>
      </c>
      <c r="N13" s="26"/>
      <c r="O13" s="26"/>
      <c r="P13" s="26"/>
      <c r="Q13" s="26"/>
      <c r="R13" s="26"/>
      <c r="S13" s="26"/>
      <c r="T13" s="26"/>
      <c r="U13" s="26"/>
      <c r="V13" s="26"/>
    </row>
    <row r="14" spans="1:22">
      <c r="A14" s="26"/>
      <c r="B14" s="26"/>
      <c r="C14" s="26" t="s">
        <v>20</v>
      </c>
      <c r="D14" s="26"/>
      <c r="E14" s="26"/>
      <c r="F14" s="26" t="s">
        <v>21</v>
      </c>
      <c r="G14" s="26"/>
      <c r="H14" s="26"/>
      <c r="I14" s="26" t="s">
        <v>22</v>
      </c>
      <c r="J14" s="26"/>
      <c r="K14" s="26" t="s">
        <v>23</v>
      </c>
      <c r="L14" s="26"/>
      <c r="M14" s="26"/>
      <c r="N14" s="26" t="s">
        <v>24</v>
      </c>
      <c r="O14" s="26" t="s">
        <v>25</v>
      </c>
      <c r="P14" s="26"/>
      <c r="Q14" s="26"/>
      <c r="R14" s="26"/>
      <c r="S14" s="26"/>
      <c r="T14" s="26"/>
      <c r="U14" s="26"/>
      <c r="V14" s="26"/>
    </row>
    <row r="15" spans="1:22" ht="63.75">
      <c r="A15" s="26"/>
      <c r="B15" s="26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3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1">
        <v>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</row>
    <row r="19" spans="1:22" s="1" customFormat="1">
      <c r="A19" s="13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21"/>
      <c r="Q19" s="11"/>
      <c r="R19" s="11"/>
      <c r="S19" s="11"/>
      <c r="T19" s="14"/>
      <c r="U19" s="21"/>
      <c r="V19" s="6"/>
    </row>
    <row r="20" spans="1:22" s="1" customFormat="1">
      <c r="A20" s="17">
        <v>2</v>
      </c>
      <c r="B20" s="24">
        <v>43719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 t="s">
        <v>37</v>
      </c>
      <c r="O20" s="25"/>
      <c r="P20" s="18" t="s">
        <v>57</v>
      </c>
      <c r="Q20" s="11">
        <v>0.15</v>
      </c>
      <c r="R20" s="11" t="s">
        <v>63</v>
      </c>
      <c r="S20" s="14">
        <v>3</v>
      </c>
      <c r="T20" s="15">
        <f>0.45*73%</f>
        <v>0.32850000000000001</v>
      </c>
      <c r="U20" s="18" t="s">
        <v>58</v>
      </c>
      <c r="V20" s="11" t="s">
        <v>71</v>
      </c>
    </row>
    <row r="21" spans="1:22" s="1" customFormat="1">
      <c r="A21" s="17">
        <v>3</v>
      </c>
      <c r="B21" s="24">
        <v>43720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 t="s">
        <v>37</v>
      </c>
      <c r="O21" s="25"/>
      <c r="P21" s="19" t="s">
        <v>59</v>
      </c>
      <c r="Q21" s="11">
        <f>28/1000</f>
        <v>2.8000000000000001E-2</v>
      </c>
      <c r="R21" s="11" t="s">
        <v>61</v>
      </c>
      <c r="S21" s="14">
        <v>15</v>
      </c>
      <c r="T21" s="15">
        <f>0.504*73%</f>
        <v>0.36791999999999997</v>
      </c>
      <c r="U21" s="20" t="s">
        <v>60</v>
      </c>
      <c r="V21" s="11" t="s">
        <v>76</v>
      </c>
    </row>
    <row r="22" spans="1:22" s="1" customFormat="1">
      <c r="A22" s="17">
        <v>4</v>
      </c>
      <c r="B22" s="24">
        <v>43724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 t="s">
        <v>37</v>
      </c>
      <c r="O22" s="25"/>
      <c r="P22" s="19" t="s">
        <v>59</v>
      </c>
      <c r="Q22" s="11">
        <f>28/1000</f>
        <v>2.8000000000000001E-2</v>
      </c>
      <c r="R22" s="11" t="s">
        <v>61</v>
      </c>
      <c r="S22" s="14">
        <v>15</v>
      </c>
      <c r="T22" s="15">
        <f>0.504*73%</f>
        <v>0.36791999999999997</v>
      </c>
      <c r="U22" s="20" t="s">
        <v>60</v>
      </c>
      <c r="V22" s="11" t="s">
        <v>77</v>
      </c>
    </row>
    <row r="23" spans="1:22" s="1" customFormat="1">
      <c r="A23" s="17">
        <v>5</v>
      </c>
      <c r="B23" s="24">
        <v>43725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 t="s">
        <v>37</v>
      </c>
      <c r="O23" s="25"/>
      <c r="P23" s="21" t="s">
        <v>78</v>
      </c>
      <c r="Q23" s="11" t="s">
        <v>51</v>
      </c>
      <c r="R23" s="11" t="s">
        <v>51</v>
      </c>
      <c r="S23" s="11" t="s">
        <v>51</v>
      </c>
      <c r="T23" s="14">
        <f>13.207*73%</f>
        <v>9.6411100000000012</v>
      </c>
      <c r="U23" s="21" t="s">
        <v>79</v>
      </c>
      <c r="V23" s="11" t="s">
        <v>80</v>
      </c>
    </row>
    <row r="24" spans="1:22" s="1" customFormat="1">
      <c r="A24" s="17">
        <v>6</v>
      </c>
      <c r="B24" s="24">
        <v>43725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 t="s">
        <v>37</v>
      </c>
      <c r="O24" s="25"/>
      <c r="P24" s="21" t="s">
        <v>91</v>
      </c>
      <c r="Q24" s="11">
        <v>8.9</v>
      </c>
      <c r="R24" s="11" t="s">
        <v>63</v>
      </c>
      <c r="S24" s="11">
        <v>1</v>
      </c>
      <c r="T24" s="14">
        <f>8.9*73%</f>
        <v>6.4969999999999999</v>
      </c>
      <c r="U24" s="21" t="s">
        <v>81</v>
      </c>
      <c r="V24" s="11" t="s">
        <v>82</v>
      </c>
    </row>
    <row r="25" spans="1:22" s="1" customFormat="1">
      <c r="A25" s="17">
        <v>7</v>
      </c>
      <c r="B25" s="24">
        <v>43727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 t="s">
        <v>37</v>
      </c>
      <c r="O25" s="25"/>
      <c r="P25" s="19" t="s">
        <v>53</v>
      </c>
      <c r="Q25" s="11">
        <v>0.8</v>
      </c>
      <c r="R25" s="11" t="s">
        <v>56</v>
      </c>
      <c r="S25" s="14">
        <v>126.6</v>
      </c>
      <c r="T25" s="15">
        <f>143.78*73%</f>
        <v>104.9594</v>
      </c>
      <c r="U25" s="20" t="s">
        <v>54</v>
      </c>
      <c r="V25" s="11" t="s">
        <v>84</v>
      </c>
    </row>
    <row r="26" spans="1:22" s="1" customFormat="1">
      <c r="A26" s="17">
        <v>8</v>
      </c>
      <c r="B26" s="24">
        <v>43735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 t="s">
        <v>37</v>
      </c>
      <c r="O26" s="25"/>
      <c r="P26" s="19" t="s">
        <v>85</v>
      </c>
      <c r="Q26" s="14">
        <f>T26</f>
        <v>400</v>
      </c>
      <c r="R26" s="11" t="s">
        <v>63</v>
      </c>
      <c r="S26" s="14">
        <v>1</v>
      </c>
      <c r="T26" s="15">
        <v>400</v>
      </c>
      <c r="U26" s="20" t="s">
        <v>86</v>
      </c>
      <c r="V26" s="11" t="s">
        <v>87</v>
      </c>
    </row>
    <row r="27" spans="1:22" s="1" customFormat="1">
      <c r="A27" s="17">
        <v>9</v>
      </c>
      <c r="B27" s="24">
        <v>43738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 t="s">
        <v>37</v>
      </c>
      <c r="O27" s="25"/>
      <c r="P27" s="19" t="s">
        <v>59</v>
      </c>
      <c r="Q27" s="11">
        <f>28/1000</f>
        <v>2.8000000000000001E-2</v>
      </c>
      <c r="R27" s="11" t="s">
        <v>61</v>
      </c>
      <c r="S27" s="14">
        <v>15</v>
      </c>
      <c r="T27" s="15">
        <f>0.504*73%</f>
        <v>0.36791999999999997</v>
      </c>
      <c r="U27" s="20" t="s">
        <v>60</v>
      </c>
      <c r="V27" s="11" t="s">
        <v>90</v>
      </c>
    </row>
    <row r="28" spans="1:22" s="1" customFormat="1">
      <c r="A28" s="13" t="s">
        <v>40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11"/>
      <c r="U28" s="6"/>
      <c r="V28" s="11"/>
    </row>
    <row r="29" spans="1:22" s="1" customFormat="1">
      <c r="A29" s="17">
        <v>10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4">
        <v>0</v>
      </c>
    </row>
    <row r="30" spans="1:22" s="1" customFormat="1">
      <c r="A30" s="13" t="s">
        <v>46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11"/>
    </row>
    <row r="31" spans="1:22" s="1" customFormat="1">
      <c r="A31" s="17">
        <v>11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4">
        <v>0</v>
      </c>
    </row>
    <row r="32" spans="1:22" s="1" customFormat="1">
      <c r="A32" s="13" t="s">
        <v>45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11"/>
    </row>
    <row r="33" spans="1:22" s="1" customFormat="1">
      <c r="A33" s="17">
        <v>12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4">
        <v>0</v>
      </c>
    </row>
    <row r="34" spans="1:22" s="1" customFormat="1">
      <c r="A34" s="13" t="s">
        <v>41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11"/>
    </row>
    <row r="35" spans="1:22" s="1" customFormat="1">
      <c r="A35" s="17">
        <v>13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4">
        <v>0</v>
      </c>
    </row>
    <row r="36" spans="1:22" s="1" customFormat="1">
      <c r="A36" s="13" t="s">
        <v>42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11"/>
    </row>
    <row r="37" spans="1:22" s="1" customFormat="1">
      <c r="A37" s="17">
        <v>14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4">
        <v>0</v>
      </c>
    </row>
    <row r="38" spans="1:22" s="1" customFormat="1">
      <c r="A38" s="13" t="s">
        <v>47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11"/>
    </row>
    <row r="39" spans="1:22" s="1" customFormat="1">
      <c r="A39" s="17">
        <v>15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4">
        <v>0</v>
      </c>
    </row>
    <row r="40" spans="1:22" s="1" customFormat="1">
      <c r="A40" s="13" t="s">
        <v>43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11"/>
    </row>
    <row r="41" spans="1:22" s="1" customFormat="1">
      <c r="A41" s="17">
        <v>16</v>
      </c>
      <c r="B41" s="8">
        <v>43726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6" t="s">
        <v>37</v>
      </c>
      <c r="O41" s="9"/>
      <c r="P41" s="10" t="s">
        <v>49</v>
      </c>
      <c r="Q41" s="14" t="s">
        <v>51</v>
      </c>
      <c r="R41" s="14" t="s">
        <v>51</v>
      </c>
      <c r="S41" s="14" t="s">
        <v>51</v>
      </c>
      <c r="T41" s="15">
        <v>3000</v>
      </c>
      <c r="U41" s="12" t="s">
        <v>50</v>
      </c>
      <c r="V41" s="11" t="s">
        <v>83</v>
      </c>
    </row>
    <row r="42" spans="1:22" s="1" customFormat="1">
      <c r="A42" s="17">
        <v>17</v>
      </c>
      <c r="B42" s="8">
        <v>43735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5" t="s">
        <v>37</v>
      </c>
      <c r="O42" s="9"/>
      <c r="P42" s="10" t="s">
        <v>49</v>
      </c>
      <c r="Q42" s="14" t="s">
        <v>51</v>
      </c>
      <c r="R42" s="14" t="s">
        <v>51</v>
      </c>
      <c r="S42" s="14" t="s">
        <v>51</v>
      </c>
      <c r="T42" s="15">
        <v>1000</v>
      </c>
      <c r="U42" s="12" t="s">
        <v>50</v>
      </c>
      <c r="V42" s="11" t="s">
        <v>88</v>
      </c>
    </row>
    <row r="43" spans="1:22" s="1" customFormat="1">
      <c r="A43" s="17">
        <v>18</v>
      </c>
      <c r="B43" s="8">
        <v>43738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5" t="s">
        <v>37</v>
      </c>
      <c r="O43" s="9"/>
      <c r="P43" s="10" t="s">
        <v>49</v>
      </c>
      <c r="Q43" s="14" t="s">
        <v>51</v>
      </c>
      <c r="R43" s="14" t="s">
        <v>51</v>
      </c>
      <c r="S43" s="14" t="s">
        <v>51</v>
      </c>
      <c r="T43" s="15">
        <v>1000</v>
      </c>
      <c r="U43" s="12" t="s">
        <v>50</v>
      </c>
      <c r="V43" s="11" t="s">
        <v>89</v>
      </c>
    </row>
    <row r="44" spans="1:22" s="1" customFormat="1">
      <c r="A44" s="13" t="s">
        <v>44</v>
      </c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/>
      <c r="O44" s="9"/>
      <c r="P44" s="10"/>
      <c r="Q44" s="23"/>
      <c r="R44" s="13"/>
      <c r="S44" s="23"/>
      <c r="T44" s="15"/>
      <c r="U44" s="12"/>
      <c r="V44" s="11"/>
    </row>
    <row r="45" spans="1:22" s="1" customFormat="1">
      <c r="A45" s="17">
        <v>19</v>
      </c>
      <c r="B45" s="8">
        <v>43718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25" t="s">
        <v>37</v>
      </c>
      <c r="O45" s="9"/>
      <c r="P45" s="10" t="s">
        <v>52</v>
      </c>
      <c r="Q45" s="14">
        <f>T45</f>
        <v>15.758900000000001</v>
      </c>
      <c r="R45" s="11" t="s">
        <v>55</v>
      </c>
      <c r="S45" s="14">
        <v>1</v>
      </c>
      <c r="T45" s="15">
        <v>15.758900000000001</v>
      </c>
      <c r="U45" s="12" t="s">
        <v>50</v>
      </c>
      <c r="V45" s="11" t="s">
        <v>67</v>
      </c>
    </row>
    <row r="46" spans="1:22" s="1" customFormat="1">
      <c r="A46" s="17">
        <v>20</v>
      </c>
      <c r="B46" s="8">
        <v>43718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25" t="s">
        <v>37</v>
      </c>
      <c r="O46" s="9"/>
      <c r="P46" s="10" t="s">
        <v>52</v>
      </c>
      <c r="Q46" s="14">
        <v>237.626</v>
      </c>
      <c r="R46" s="11" t="s">
        <v>55</v>
      </c>
      <c r="S46" s="14">
        <v>1</v>
      </c>
      <c r="T46" s="15">
        <v>237.626</v>
      </c>
      <c r="U46" s="12" t="s">
        <v>62</v>
      </c>
      <c r="V46" s="11" t="s">
        <v>68</v>
      </c>
    </row>
    <row r="47" spans="1:22" s="1" customFormat="1">
      <c r="A47" s="17">
        <v>21</v>
      </c>
      <c r="B47" s="8">
        <v>43718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5" t="s">
        <v>37</v>
      </c>
      <c r="O47" s="9"/>
      <c r="P47" s="10" t="s">
        <v>52</v>
      </c>
      <c r="Q47" s="14">
        <v>15.501860000000001</v>
      </c>
      <c r="R47" s="11" t="s">
        <v>55</v>
      </c>
      <c r="S47" s="14">
        <v>1</v>
      </c>
      <c r="T47" s="15">
        <v>15.501860000000001</v>
      </c>
      <c r="U47" s="12" t="s">
        <v>65</v>
      </c>
      <c r="V47" s="11" t="s">
        <v>69</v>
      </c>
    </row>
    <row r="48" spans="1:22" s="1" customFormat="1">
      <c r="A48" s="17">
        <v>22</v>
      </c>
      <c r="B48" s="8">
        <v>43718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25" t="s">
        <v>37</v>
      </c>
      <c r="O48" s="9"/>
      <c r="P48" s="10" t="s">
        <v>52</v>
      </c>
      <c r="Q48" s="14">
        <v>50.392000000000003</v>
      </c>
      <c r="R48" s="11" t="s">
        <v>55</v>
      </c>
      <c r="S48" s="14">
        <v>1</v>
      </c>
      <c r="T48" s="15">
        <v>50.392000000000003</v>
      </c>
      <c r="U48" s="12" t="s">
        <v>64</v>
      </c>
      <c r="V48" s="11" t="s">
        <v>70</v>
      </c>
    </row>
    <row r="49" spans="1:22" s="1" customFormat="1" ht="38.25">
      <c r="A49" s="17">
        <v>23</v>
      </c>
      <c r="B49" s="8">
        <v>43719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25" t="s">
        <v>37</v>
      </c>
      <c r="O49" s="9"/>
      <c r="P49" s="27" t="s">
        <v>72</v>
      </c>
      <c r="Q49" s="14">
        <v>4.3570000000000002</v>
      </c>
      <c r="R49" s="11" t="s">
        <v>73</v>
      </c>
      <c r="S49" s="14">
        <v>6.52</v>
      </c>
      <c r="T49" s="15">
        <v>34.913519999999998</v>
      </c>
      <c r="U49" s="12" t="s">
        <v>74</v>
      </c>
      <c r="V49" s="11" t="s">
        <v>75</v>
      </c>
    </row>
    <row r="50" spans="1:22">
      <c r="A50" s="13" t="s">
        <v>48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11"/>
    </row>
    <row r="51" spans="1:22">
      <c r="A51" s="17">
        <v>24</v>
      </c>
      <c r="B51" s="22"/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 t="s">
        <v>37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4">
        <v>0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2019-09-04T04:06:43Z</cp:lastPrinted>
  <dcterms:created xsi:type="dcterms:W3CDTF">2019-02-05T10:47:40Z</dcterms:created>
  <dcterms:modified xsi:type="dcterms:W3CDTF">2019-10-03T06:08:51Z</dcterms:modified>
</cp:coreProperties>
</file>