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сентябрь 2022" sheetId="1" r:id="rId1"/>
  </sheets>
  <calcPr calcId="125725"/>
</workbook>
</file>

<file path=xl/calcChain.xml><?xml version="1.0" encoding="utf-8"?>
<calcChain xmlns="http://schemas.openxmlformats.org/spreadsheetml/2006/main">
  <c r="T21" i="1"/>
  <c r="T20"/>
  <c r="T46"/>
  <c r="T26"/>
  <c r="T22"/>
  <c r="T32" l="1"/>
  <c r="T23"/>
  <c r="T24"/>
  <c r="T48" l="1"/>
  <c r="T44" l="1"/>
  <c r="T25" l="1"/>
  <c r="Q40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<sst xmlns="http://schemas.openxmlformats.org/spreadsheetml/2006/main" count="118" uniqueCount="93">
  <si>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</si>
  <si>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</si>
  <si>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</si>
  <si>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</si>
  <si>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</si>
  <si>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</si>
  <si>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</si>
  <si>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</si>
  <si>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</si>
  <si>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</si>
  <si>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</si>
  <si>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</si>
  <si>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</si>
  <si>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</si>
  <si>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</si>
  <si>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</si>
  <si>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</si>
  <si>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</si>
  <si>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</si>
  <si>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</si>
  <si>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</si>
  <si>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</si>
  <si>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</si>
  <si>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</si>
  <si>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</si>
  <si>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</si>
  <si>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</si>
  <si>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</si>
  <si>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</si>
  <si>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</si>
  <si>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</si>
  <si>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</si>
  <si>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</si>
  <si>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</si>
  <si>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</si>
  <si>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</si>
  <si>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</si>
  <si>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</si>
  <si>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</si>
  <si>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</si>
  <si>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</si>
  <si>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</si>
  <si>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</si>
  <si>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</si>
  <si>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</si>
  <si>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</si>
  <si>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</si>
  <si>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</si>
  <si>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</si>
  <si>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</si>
  <si>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</si>
  <si>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</si>
  <si>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</si>
  <si>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</si>
  <si>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</si>
  <si>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</si>
  <si>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</si>
  <si>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</si>
  <si>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</si>
  <si>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</si>
  <si>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</si>
  <si>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</si>
  <si>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вода</t>
  </si>
  <si>
    <t>бут.</t>
  </si>
  <si>
    <t>ООО Агропром</t>
  </si>
  <si>
    <t>ООО "Газификация"</t>
  </si>
  <si>
    <t>услуги по сопровождению ЭПС</t>
  </si>
  <si>
    <t>ООО АПИ Гарант-Омск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</si>
  <si>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сентябрь 2022 г.</t>
    </r>
  </si>
  <si>
    <t>САО РЕСО-Гарантия</t>
  </si>
  <si>
    <t>ПП 435 от 14.09.2022</t>
  </si>
  <si>
    <t>ПП 409 от 07.09.2022</t>
  </si>
  <si>
    <t>ПП 407 от 07.09.2022</t>
  </si>
  <si>
    <t>ПП 421 от 12.09.2022</t>
  </si>
  <si>
    <t>ПП 422 от 12.09.2022</t>
  </si>
  <si>
    <t>Газ горючий природный и снабженческо-сбытовые услуги</t>
  </si>
  <si>
    <t>-</t>
  </si>
  <si>
    <t>ООО Газпром Межрегионгаз Омск</t>
  </si>
  <si>
    <t>ПП 424 от 13.09.2022</t>
  </si>
  <si>
    <t>ПП 423 от 13.09.2022</t>
  </si>
  <si>
    <t>ПП 446 от 15.09.2022</t>
  </si>
  <si>
    <t>ПП 452 от 20.09.2022</t>
  </si>
  <si>
    <t>ПП 451 от 20.09.2022</t>
  </si>
  <si>
    <t>ПП 453 от 21.09.2022</t>
  </si>
  <si>
    <t>АО Почта России</t>
  </si>
  <si>
    <t>ПП 462 от 29.09.2022</t>
  </si>
  <si>
    <t>ПП 467 от 30.09.2022</t>
  </si>
  <si>
    <t>АО "Интерфакс"</t>
  </si>
  <si>
    <t>ПП 414 от 07.09.2022</t>
  </si>
  <si>
    <t>АО "Коммерсантъ"</t>
  </si>
  <si>
    <t>ПП 413 от 07.09.2022</t>
  </si>
  <si>
    <t>публикация в газете</t>
  </si>
  <si>
    <t>услуги почтовой связи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</si>
</sst>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  <numFmt numFmtId="166" formatCode="_-* #,##0.0\ _₽_-;\-* #,##0.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topLeftCell="A22" zoomScaleNormal="100" workbookViewId="0">
      <selection activeCell="C54" sqref="C54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6" t="s">
        <v>6</v>
      </c>
      <c r="B11" s="46" t="s">
        <v>7</v>
      </c>
      <c r="C11" s="46" t="s">
        <v>8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 t="s">
        <v>9</v>
      </c>
      <c r="Q11" s="46" t="s">
        <v>10</v>
      </c>
      <c r="R11" s="46" t="s">
        <v>11</v>
      </c>
      <c r="S11" s="46" t="s">
        <v>12</v>
      </c>
      <c r="T11" s="46" t="s">
        <v>13</v>
      </c>
      <c r="U11" s="46" t="s">
        <v>14</v>
      </c>
      <c r="V11" s="46" t="s">
        <v>15</v>
      </c>
    </row>
    <row r="12" spans="1:22">
      <c r="A12" s="46"/>
      <c r="B12" s="46"/>
      <c r="C12" s="46" t="s">
        <v>16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 t="s">
        <v>17</v>
      </c>
      <c r="O12" s="46"/>
      <c r="P12" s="46"/>
      <c r="Q12" s="46"/>
      <c r="R12" s="46"/>
      <c r="S12" s="46"/>
      <c r="T12" s="46"/>
      <c r="U12" s="46"/>
      <c r="V12" s="46"/>
    </row>
    <row r="13" spans="1:22">
      <c r="A13" s="46"/>
      <c r="B13" s="46"/>
      <c r="C13" s="46" t="s">
        <v>18</v>
      </c>
      <c r="D13" s="46"/>
      <c r="E13" s="46"/>
      <c r="F13" s="46"/>
      <c r="G13" s="46"/>
      <c r="H13" s="46"/>
      <c r="I13" s="46"/>
      <c r="J13" s="46"/>
      <c r="K13" s="46"/>
      <c r="L13" s="46"/>
      <c r="M13" s="46" t="s">
        <v>19</v>
      </c>
      <c r="N13" s="46"/>
      <c r="O13" s="46"/>
      <c r="P13" s="46"/>
      <c r="Q13" s="46"/>
      <c r="R13" s="46"/>
      <c r="S13" s="46"/>
      <c r="T13" s="46"/>
      <c r="U13" s="46"/>
      <c r="V13" s="46"/>
    </row>
    <row r="14" spans="1:22">
      <c r="A14" s="46"/>
      <c r="B14" s="46"/>
      <c r="C14" s="46" t="s">
        <v>20</v>
      </c>
      <c r="D14" s="46"/>
      <c r="E14" s="46"/>
      <c r="F14" s="46" t="s">
        <v>21</v>
      </c>
      <c r="G14" s="46"/>
      <c r="H14" s="46"/>
      <c r="I14" s="46" t="s">
        <v>22</v>
      </c>
      <c r="J14" s="46"/>
      <c r="K14" s="46" t="s">
        <v>23</v>
      </c>
      <c r="L14" s="46"/>
      <c r="M14" s="46"/>
      <c r="N14" s="46" t="s">
        <v>24</v>
      </c>
      <c r="O14" s="46" t="s">
        <v>25</v>
      </c>
      <c r="P14" s="46"/>
      <c r="Q14" s="46"/>
      <c r="R14" s="46"/>
      <c r="S14" s="46"/>
      <c r="T14" s="46"/>
      <c r="U14" s="46"/>
      <c r="V14" s="46"/>
    </row>
    <row r="15" spans="1:22" ht="63.75">
      <c r="A15" s="46"/>
      <c r="B15" s="46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2">
        <v>44812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8" t="s">
        <v>37</v>
      </c>
      <c r="O20" s="44"/>
      <c r="P20" s="10" t="s">
        <v>52</v>
      </c>
      <c r="Q20" s="15">
        <v>0</v>
      </c>
      <c r="R20" s="15">
        <v>0</v>
      </c>
      <c r="S20" s="15">
        <v>0</v>
      </c>
      <c r="T20" s="14">
        <f>0.902*86%</f>
        <v>0.77571999999999997</v>
      </c>
      <c r="U20" s="7" t="s">
        <v>87</v>
      </c>
      <c r="V20" s="17" t="s">
        <v>88</v>
      </c>
    </row>
    <row r="21" spans="1:22" s="1" customFormat="1">
      <c r="A21" s="17">
        <v>3</v>
      </c>
      <c r="B21" s="32">
        <v>44812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18" t="s">
        <v>37</v>
      </c>
      <c r="O21" s="44"/>
      <c r="P21" s="10" t="s">
        <v>91</v>
      </c>
      <c r="Q21" s="20">
        <v>0.22</v>
      </c>
      <c r="R21" s="18" t="s">
        <v>54</v>
      </c>
      <c r="S21" s="47">
        <v>30.9</v>
      </c>
      <c r="T21" s="14">
        <f>8.1628*86%</f>
        <v>7.0200080000000007</v>
      </c>
      <c r="U21" s="7" t="s">
        <v>89</v>
      </c>
      <c r="V21" s="17" t="s">
        <v>90</v>
      </c>
    </row>
    <row r="22" spans="1:22" s="1" customFormat="1" ht="25.5">
      <c r="A22" s="17">
        <v>4</v>
      </c>
      <c r="B22" s="32">
        <v>44817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18" t="s">
        <v>37</v>
      </c>
      <c r="O22" s="33"/>
      <c r="P22" s="10" t="s">
        <v>52</v>
      </c>
      <c r="Q22" s="20">
        <v>3.3000000000000002E-2</v>
      </c>
      <c r="R22" s="18" t="s">
        <v>54</v>
      </c>
      <c r="S22" s="23">
        <v>15</v>
      </c>
      <c r="T22" s="14">
        <f>0.504*86%</f>
        <v>0.43343999999999999</v>
      </c>
      <c r="U22" s="7" t="s">
        <v>53</v>
      </c>
      <c r="V22" s="17" t="s">
        <v>79</v>
      </c>
    </row>
    <row r="23" spans="1:22" s="1" customFormat="1">
      <c r="A23" s="17">
        <v>5</v>
      </c>
      <c r="B23" s="34">
        <v>44819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25" t="s">
        <v>37</v>
      </c>
      <c r="O23" s="38"/>
      <c r="P23" s="27" t="s">
        <v>57</v>
      </c>
      <c r="Q23" s="20">
        <v>0.8</v>
      </c>
      <c r="R23" s="18" t="s">
        <v>58</v>
      </c>
      <c r="S23" s="20">
        <v>91.4</v>
      </c>
      <c r="T23" s="14">
        <f>103.12*86%</f>
        <v>88.683199999999999</v>
      </c>
      <c r="U23" s="11" t="s">
        <v>59</v>
      </c>
      <c r="V23" s="43" t="s">
        <v>80</v>
      </c>
    </row>
    <row r="24" spans="1:22" s="1" customFormat="1" ht="25.5">
      <c r="A24" s="17">
        <v>6</v>
      </c>
      <c r="B24" s="32">
        <v>44824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18" t="s">
        <v>37</v>
      </c>
      <c r="O24" s="42"/>
      <c r="P24" s="27" t="s">
        <v>66</v>
      </c>
      <c r="Q24" s="20">
        <v>15.5</v>
      </c>
      <c r="R24" s="18" t="s">
        <v>49</v>
      </c>
      <c r="S24" s="23">
        <v>1</v>
      </c>
      <c r="T24" s="14">
        <f>Q24*S24*86%</f>
        <v>13.33</v>
      </c>
      <c r="U24" s="11" t="s">
        <v>67</v>
      </c>
      <c r="V24" s="17" t="s">
        <v>81</v>
      </c>
    </row>
    <row r="25" spans="1:22" s="1" customFormat="1">
      <c r="A25" s="17">
        <v>7</v>
      </c>
      <c r="B25" s="34">
        <v>44824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25" t="s">
        <v>37</v>
      </c>
      <c r="O25" s="40"/>
      <c r="P25" s="10" t="s">
        <v>62</v>
      </c>
      <c r="Q25" s="20">
        <v>0.15</v>
      </c>
      <c r="R25" s="18" t="s">
        <v>63</v>
      </c>
      <c r="S25" s="23">
        <v>5</v>
      </c>
      <c r="T25" s="14">
        <f>0.75*86%</f>
        <v>0.64500000000000002</v>
      </c>
      <c r="U25" s="36" t="s">
        <v>64</v>
      </c>
      <c r="V25" s="41" t="s">
        <v>82</v>
      </c>
    </row>
    <row r="26" spans="1:22" s="1" customFormat="1">
      <c r="A26" s="17">
        <v>8</v>
      </c>
      <c r="B26" s="34">
        <v>44833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5" t="s">
        <v>37</v>
      </c>
      <c r="P26" s="10" t="s">
        <v>92</v>
      </c>
      <c r="Q26" s="15">
        <v>0</v>
      </c>
      <c r="R26" s="15">
        <v>0</v>
      </c>
      <c r="S26" s="15">
        <v>0</v>
      </c>
      <c r="T26" s="14">
        <f>6*86%</f>
        <v>5.16</v>
      </c>
      <c r="U26" s="36" t="s">
        <v>84</v>
      </c>
      <c r="V26" s="41" t="s">
        <v>85</v>
      </c>
    </row>
    <row r="27" spans="1:22" s="1" customFormat="1" ht="14.25" customHeight="1">
      <c r="A27" s="12" t="s">
        <v>40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2"/>
      <c r="P27" s="9"/>
      <c r="Q27" s="9"/>
      <c r="R27" s="9"/>
      <c r="S27" s="9"/>
      <c r="T27" s="9"/>
      <c r="U27" s="9"/>
      <c r="V27" s="18"/>
    </row>
    <row r="28" spans="1:22" s="1" customFormat="1" ht="14.25" customHeight="1">
      <c r="A28" s="16">
        <v>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10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 ht="14.25" customHeight="1">
      <c r="A31" s="12" t="s">
        <v>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 ht="14.25" customHeight="1">
      <c r="A32" s="16">
        <v>11</v>
      </c>
      <c r="B32" s="34">
        <v>44818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25" t="s">
        <v>37</v>
      </c>
      <c r="O32" s="43"/>
      <c r="P32" s="10" t="s">
        <v>45</v>
      </c>
      <c r="Q32" s="20"/>
      <c r="R32" s="18"/>
      <c r="S32" s="23"/>
      <c r="T32" s="14">
        <f>12.5*86%</f>
        <v>10.75</v>
      </c>
      <c r="U32" s="36" t="s">
        <v>69</v>
      </c>
      <c r="V32" s="41" t="s">
        <v>70</v>
      </c>
    </row>
    <row r="33" spans="1:22" s="1" customFormat="1">
      <c r="A33" s="12" t="s">
        <v>41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15</v>
      </c>
      <c r="B40" s="32">
        <v>44816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7" t="s">
        <v>37</v>
      </c>
      <c r="O40" s="9"/>
      <c r="P40" s="11" t="s">
        <v>55</v>
      </c>
      <c r="Q40" s="20">
        <f>T40</f>
        <v>1035.0323100000001</v>
      </c>
      <c r="R40" s="18" t="s">
        <v>49</v>
      </c>
      <c r="S40" s="23">
        <v>1</v>
      </c>
      <c r="T40" s="35">
        <v>1035.0323100000001</v>
      </c>
      <c r="U40" s="11" t="s">
        <v>56</v>
      </c>
      <c r="V40" s="17" t="s">
        <v>73</v>
      </c>
    </row>
    <row r="41" spans="1:22" s="1" customFormat="1" ht="15.75" customHeight="1">
      <c r="A41" s="12" t="s">
        <v>44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7">
        <v>16</v>
      </c>
      <c r="B42" s="32">
        <v>44812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50</v>
      </c>
      <c r="Q42" s="15">
        <v>0</v>
      </c>
      <c r="R42" s="15">
        <v>0</v>
      </c>
      <c r="S42" s="15">
        <v>0</v>
      </c>
      <c r="T42" s="14">
        <v>31.5885</v>
      </c>
      <c r="U42" s="11" t="s">
        <v>51</v>
      </c>
      <c r="V42" s="18" t="s">
        <v>71</v>
      </c>
    </row>
    <row r="43" spans="1:22" s="1" customFormat="1" ht="15.75" customHeight="1">
      <c r="A43" s="17">
        <v>17</v>
      </c>
      <c r="B43" s="32">
        <v>44812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7" t="s">
        <v>50</v>
      </c>
      <c r="Q43" s="15">
        <v>0</v>
      </c>
      <c r="R43" s="15">
        <v>0</v>
      </c>
      <c r="S43" s="15">
        <v>0</v>
      </c>
      <c r="T43" s="14">
        <v>130.09965</v>
      </c>
      <c r="U43" s="11" t="s">
        <v>51</v>
      </c>
      <c r="V43" s="18" t="s">
        <v>72</v>
      </c>
    </row>
    <row r="44" spans="1:22" s="1" customFormat="1" ht="15.75" customHeight="1">
      <c r="A44" s="17">
        <v>18</v>
      </c>
      <c r="B44" s="32">
        <v>44816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37</v>
      </c>
      <c r="O44" s="9"/>
      <c r="P44" s="7" t="s">
        <v>50</v>
      </c>
      <c r="Q44" s="35">
        <v>46.923000000000002</v>
      </c>
      <c r="R44" s="15" t="s">
        <v>49</v>
      </c>
      <c r="S44" s="23">
        <v>1</v>
      </c>
      <c r="T44" s="35">
        <f>S44*Q44</f>
        <v>46.923000000000002</v>
      </c>
      <c r="U44" s="11" t="s">
        <v>65</v>
      </c>
      <c r="V44" s="18" t="s">
        <v>74</v>
      </c>
    </row>
    <row r="45" spans="1:22" s="1" customFormat="1" ht="42.75" customHeight="1">
      <c r="A45" s="17">
        <v>19</v>
      </c>
      <c r="B45" s="32">
        <v>44817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27" t="s">
        <v>75</v>
      </c>
      <c r="Q45" s="14">
        <v>0</v>
      </c>
      <c r="R45" s="14" t="s">
        <v>76</v>
      </c>
      <c r="S45" s="14">
        <v>0</v>
      </c>
      <c r="T45" s="14">
        <v>3.0659800000000001</v>
      </c>
      <c r="U45" s="7" t="s">
        <v>77</v>
      </c>
      <c r="V45" s="17" t="s">
        <v>78</v>
      </c>
    </row>
    <row r="46" spans="1:22" s="1" customFormat="1" ht="15.75" customHeight="1">
      <c r="A46" s="17">
        <v>20</v>
      </c>
      <c r="B46" s="32">
        <v>44834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7" t="s">
        <v>50</v>
      </c>
      <c r="Q46" s="35">
        <v>46.923000000000002</v>
      </c>
      <c r="R46" s="15" t="s">
        <v>49</v>
      </c>
      <c r="S46" s="23">
        <v>1</v>
      </c>
      <c r="T46" s="35">
        <f>S46*Q46</f>
        <v>46.923000000000002</v>
      </c>
      <c r="U46" s="11" t="s">
        <v>65</v>
      </c>
      <c r="V46" s="18" t="s">
        <v>86</v>
      </c>
    </row>
    <row r="47" spans="1:22">
      <c r="A47" s="12" t="s">
        <v>48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9"/>
      <c r="P47" s="9"/>
      <c r="Q47" s="9"/>
      <c r="R47" s="9"/>
      <c r="S47" s="9"/>
      <c r="T47" s="9"/>
      <c r="U47" s="9"/>
      <c r="V47" s="21"/>
    </row>
    <row r="48" spans="1:22" s="1" customFormat="1">
      <c r="A48" s="16">
        <v>21</v>
      </c>
      <c r="B48" s="32">
        <v>44825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5" t="s">
        <v>37</v>
      </c>
      <c r="O48" s="39"/>
      <c r="P48" s="27" t="s">
        <v>60</v>
      </c>
      <c r="Q48" s="15">
        <v>0</v>
      </c>
      <c r="R48" s="15">
        <v>0</v>
      </c>
      <c r="S48" s="15">
        <v>0</v>
      </c>
      <c r="T48" s="14">
        <f>20*86%</f>
        <v>17.2</v>
      </c>
      <c r="U48" s="36" t="s">
        <v>61</v>
      </c>
      <c r="V48" s="43" t="s">
        <v>83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2022-10-07T04:54:08Z</dcterms:modified>
</cp:coreProperties>
</file>