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сентябрь 2023" sheetId="1" r:id="rId1"/>
  </sheets>
  <calcPr calcId="125725" iterate="1"/>
</workbook>
</file>

<file path=xl/calcChain.xml><?xml version="1.0" encoding="utf-8"?>
<calcChain xmlns="http://schemas.openxmlformats.org/spreadsheetml/2006/main">
  <c r="T26" i="1"/>
  <c r="T25"/>
  <c r="T22"/>
  <c r="T21"/>
  <c r="T43" l="1"/>
  <c r="T24" l="1"/>
  <c r="T23"/>
  <c r="T20"/>
  <c r="T4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<sst xmlns="http://schemas.openxmlformats.org/spreadsheetml/2006/main" count="103" uniqueCount="85">
  <si>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</si>
  <si>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</si>
  <si>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</si>
  <si>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</si>
  <si>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</si>
  <si>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</si>
  <si>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</si>
  <si>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</si>
  <si>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</si>
  <si>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</si>
  <si>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</si>
  <si>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</si>
  <si>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</si>
  <si>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</si>
  <si>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</si>
  <si>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</si>
  <si>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</si>
  <si>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</si>
  <si>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</si>
  <si>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</si>
  <si>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</si>
  <si>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</si>
  <si>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</si>
  <si>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</si>
  <si>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</si>
  <si>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</si>
  <si>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</si>
  <si>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</si>
  <si>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</si>
  <si>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</si>
  <si>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</si>
  <si>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</si>
  <si>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</si>
  <si>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</si>
  <si>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</si>
  <si>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</si>
  <si>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</si>
  <si>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</si>
  <si>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</si>
  <si>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</si>
  <si>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</si>
  <si>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</si>
  <si>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</si>
  <si>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</si>
  <si>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</si>
  <si>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</si>
  <si>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</si>
  <si>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</si>
  <si>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</si>
  <si>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</si>
  <si>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</si>
  <si>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</si>
  <si>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</si>
  <si>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</si>
  <si>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</si>
  <si>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</si>
  <si>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</si>
  <si>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</si>
  <si>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</si>
  <si>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</si>
  <si>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</si>
  <si>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госпошлина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</si>
  <si>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2023 г.</t>
    </r>
  </si>
  <si>
    <t>Калинин С.П.</t>
  </si>
  <si>
    <t>ПП 320 от 08.09.2023</t>
  </si>
  <si>
    <t>ПП 323 от 08.09.2023</t>
  </si>
  <si>
    <t>вода</t>
  </si>
  <si>
    <t>бут.</t>
  </si>
  <si>
    <t>ООО Агропром</t>
  </si>
  <si>
    <t>ПП 322 от 08.09.2023</t>
  </si>
  <si>
    <t>ПП 321 от 08.09.2023</t>
  </si>
  <si>
    <t>ПП 324 от 08.09.2023</t>
  </si>
  <si>
    <t>ПП 332 от 14.09.2023</t>
  </si>
  <si>
    <t>ПП 330 от 14.09.2023</t>
  </si>
  <si>
    <t>ПП 333 от 14.09.2023</t>
  </si>
  <si>
    <t>ООО "РСУ-8"</t>
  </si>
  <si>
    <t>покраска газопровода</t>
  </si>
  <si>
    <t>ПП 337 от 25.09.2023</t>
  </si>
  <si>
    <t>страхование опасных объектов</t>
  </si>
  <si>
    <t>ПП 339 от 25.09.2023</t>
  </si>
  <si>
    <t>услуги франкирования</t>
  </si>
  <si>
    <t>УФПС Омской области</t>
  </si>
  <si>
    <t>САО "РЕСО-Гаранитя"</t>
  </si>
  <si>
    <t>ПП 334 от 14.09.2023</t>
  </si>
  <si>
    <t>ПП 338 от 25.09.2023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</si>
</sst>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16" zoomScaleNormal="100" workbookViewId="0">
      <selection activeCell="A48" sqref="A48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8">
        <v>45177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37</v>
      </c>
      <c r="O20" s="35"/>
      <c r="P20" s="27" t="s">
        <v>54</v>
      </c>
      <c r="Q20" s="20">
        <v>0.8</v>
      </c>
      <c r="R20" s="18" t="s">
        <v>55</v>
      </c>
      <c r="S20" s="20">
        <v>91.4</v>
      </c>
      <c r="T20" s="14">
        <f>103.12*88%</f>
        <v>90.74560000000001</v>
      </c>
      <c r="U20" s="11" t="s">
        <v>56</v>
      </c>
      <c r="V20" s="17" t="s">
        <v>65</v>
      </c>
    </row>
    <row r="21" spans="1:22" s="1" customFormat="1">
      <c r="A21" s="17">
        <v>3</v>
      </c>
      <c r="B21" s="38">
        <v>45177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37</v>
      </c>
      <c r="O21" s="42"/>
      <c r="P21" s="11" t="s">
        <v>66</v>
      </c>
      <c r="Q21" s="20">
        <v>0.15</v>
      </c>
      <c r="R21" s="18" t="s">
        <v>67</v>
      </c>
      <c r="S21" s="23">
        <v>6</v>
      </c>
      <c r="T21" s="14">
        <f>0.9*88%</f>
        <v>0.79200000000000004</v>
      </c>
      <c r="U21" s="43" t="s">
        <v>68</v>
      </c>
      <c r="V21" s="17" t="s">
        <v>69</v>
      </c>
    </row>
    <row r="22" spans="1:22" s="1" customFormat="1">
      <c r="A22" s="17">
        <v>4</v>
      </c>
      <c r="B22" s="38">
        <v>45177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5" t="s">
        <v>37</v>
      </c>
      <c r="O22" s="41"/>
      <c r="P22" s="11" t="s">
        <v>80</v>
      </c>
      <c r="Q22" s="15">
        <v>0</v>
      </c>
      <c r="R22" s="15">
        <v>0</v>
      </c>
      <c r="S22" s="15">
        <v>0</v>
      </c>
      <c r="T22" s="14">
        <f>7*88%</f>
        <v>6.16</v>
      </c>
      <c r="U22" s="43" t="s">
        <v>81</v>
      </c>
      <c r="V22" s="17" t="s">
        <v>70</v>
      </c>
    </row>
    <row r="23" spans="1:22" s="1" customFormat="1" ht="25.5">
      <c r="A23" s="17">
        <v>5</v>
      </c>
      <c r="B23" s="37">
        <v>45183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8" t="s">
        <v>37</v>
      </c>
      <c r="O23" s="33"/>
      <c r="P23" s="10" t="s">
        <v>51</v>
      </c>
      <c r="Q23" s="20">
        <v>3.3000000000000002E-2</v>
      </c>
      <c r="R23" s="18" t="s">
        <v>53</v>
      </c>
      <c r="S23" s="23">
        <v>20</v>
      </c>
      <c r="T23" s="14">
        <f>0.672*88%</f>
        <v>0.59136</v>
      </c>
      <c r="U23" s="7" t="s">
        <v>52</v>
      </c>
      <c r="V23" s="17" t="s">
        <v>73</v>
      </c>
    </row>
    <row r="24" spans="1:22" s="1" customFormat="1" ht="25.5">
      <c r="A24" s="17">
        <v>6</v>
      </c>
      <c r="B24" s="37">
        <v>45183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8" t="s">
        <v>37</v>
      </c>
      <c r="O24" s="36"/>
      <c r="P24" s="27" t="s">
        <v>58</v>
      </c>
      <c r="Q24" s="20">
        <v>15.5</v>
      </c>
      <c r="R24" s="18" t="s">
        <v>49</v>
      </c>
      <c r="S24" s="23">
        <v>1</v>
      </c>
      <c r="T24" s="14">
        <f>Q24*S24*88%</f>
        <v>13.64</v>
      </c>
      <c r="U24" s="11" t="s">
        <v>59</v>
      </c>
      <c r="V24" s="17" t="s">
        <v>74</v>
      </c>
    </row>
    <row r="25" spans="1:22" s="1" customFormat="1" ht="25.5">
      <c r="A25" s="17">
        <v>7</v>
      </c>
      <c r="B25" s="37">
        <v>45183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37</v>
      </c>
      <c r="O25" s="41"/>
      <c r="P25" s="27" t="s">
        <v>78</v>
      </c>
      <c r="Q25" s="24">
        <v>0</v>
      </c>
      <c r="R25" s="24">
        <v>0</v>
      </c>
      <c r="S25" s="24">
        <v>0</v>
      </c>
      <c r="T25" s="14">
        <f>15*88%</f>
        <v>13.2</v>
      </c>
      <c r="U25" s="11" t="s">
        <v>82</v>
      </c>
      <c r="V25" s="17" t="s">
        <v>83</v>
      </c>
    </row>
    <row r="26" spans="1:22" s="1" customFormat="1">
      <c r="A26" s="17">
        <v>8</v>
      </c>
      <c r="B26" s="38">
        <v>45194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5" t="s">
        <v>37</v>
      </c>
      <c r="O26" s="40"/>
      <c r="P26" s="27" t="s">
        <v>61</v>
      </c>
      <c r="Q26" s="20">
        <v>0</v>
      </c>
      <c r="R26" s="20">
        <v>0</v>
      </c>
      <c r="S26" s="23">
        <v>0</v>
      </c>
      <c r="T26" s="14">
        <f>13.91295</f>
        <v>13.91295</v>
      </c>
      <c r="U26" s="27" t="s">
        <v>75</v>
      </c>
      <c r="V26" s="42" t="s">
        <v>79</v>
      </c>
    </row>
    <row r="27" spans="1:22" s="1" customFormat="1" ht="14.25" customHeight="1">
      <c r="A27" s="12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2">
        <v>45194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 t="s">
        <v>37</v>
      </c>
      <c r="O40" s="9"/>
      <c r="P40" s="11" t="s">
        <v>76</v>
      </c>
      <c r="Q40" s="15">
        <v>0</v>
      </c>
      <c r="R40" s="15">
        <v>0</v>
      </c>
      <c r="S40" s="15">
        <v>0</v>
      </c>
      <c r="T40" s="34">
        <v>572.17268999999999</v>
      </c>
      <c r="U40" s="11" t="s">
        <v>75</v>
      </c>
      <c r="V40" s="17" t="s">
        <v>84</v>
      </c>
    </row>
    <row r="41" spans="1:22" s="1" customFormat="1" ht="15.75" customHeight="1">
      <c r="A41" s="12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2">
        <v>45177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15">
        <v>0</v>
      </c>
      <c r="R42" s="15">
        <v>0</v>
      </c>
      <c r="S42" s="15">
        <v>0</v>
      </c>
      <c r="T42" s="14">
        <v>130.09965</v>
      </c>
      <c r="U42" s="11" t="s">
        <v>63</v>
      </c>
      <c r="V42" s="18" t="s">
        <v>64</v>
      </c>
    </row>
    <row r="43" spans="1:22" s="1" customFormat="1" ht="15.75" customHeight="1">
      <c r="A43" s="16">
        <v>17</v>
      </c>
      <c r="B43" s="32">
        <v>45177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34">
        <v>237.62603999999999</v>
      </c>
      <c r="R43" s="15" t="s">
        <v>49</v>
      </c>
      <c r="S43" s="23">
        <v>1</v>
      </c>
      <c r="T43" s="14">
        <f>Q43*S43</f>
        <v>237.62603999999999</v>
      </c>
      <c r="U43" s="11" t="s">
        <v>60</v>
      </c>
      <c r="V43" s="18" t="s">
        <v>71</v>
      </c>
    </row>
    <row r="44" spans="1:22" s="1" customFormat="1" ht="15.75" customHeight="1">
      <c r="A44" s="16">
        <v>18</v>
      </c>
      <c r="B44" s="32">
        <v>45183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4">
        <v>46.923000000000002</v>
      </c>
      <c r="R44" s="15" t="s">
        <v>49</v>
      </c>
      <c r="S44" s="23">
        <v>1</v>
      </c>
      <c r="T44" s="34">
        <f>S44*Q44</f>
        <v>46.923000000000002</v>
      </c>
      <c r="U44" s="11" t="s">
        <v>57</v>
      </c>
      <c r="V44" s="18" t="s">
        <v>72</v>
      </c>
    </row>
    <row r="45" spans="1:22" s="1" customFormat="1" ht="15.75" customHeight="1">
      <c r="A45" s="16">
        <v>19</v>
      </c>
      <c r="B45" s="32">
        <v>45194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15">
        <v>0</v>
      </c>
      <c r="R45" s="15">
        <v>0</v>
      </c>
      <c r="S45" s="15">
        <v>0</v>
      </c>
      <c r="T45" s="14">
        <v>130.09965</v>
      </c>
      <c r="U45" s="11" t="s">
        <v>63</v>
      </c>
      <c r="V45" s="18" t="s">
        <v>77</v>
      </c>
    </row>
    <row r="46" spans="1:22">
      <c r="A46" s="12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2023-10-03T03:39:26Z</dcterms:modified>
</cp:coreProperties>
</file>